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BECA\PATRÓN CÁLCULO CAPACIDAD DE C y M\PATRÓN DEFINITIVO Capacidad C y M\"/>
    </mc:Choice>
  </mc:AlternateContent>
  <bookViews>
    <workbookView xWindow="120" yWindow="135" windowWidth="9420" windowHeight="4500" tabRatio="870" firstSheet="5" activeTab="6"/>
  </bookViews>
  <sheets>
    <sheet name="1. CARATULA" sheetId="1" r:id="rId1"/>
    <sheet name="PREMISAS" sheetId="4" state="hidden" r:id="rId2"/>
    <sheet name="DEFINICIONES" sheetId="12" state="hidden" r:id="rId3"/>
    <sheet name="2. INDICACIONES" sheetId="16" r:id="rId4"/>
    <sheet name="3.PRODUCCION" sheetId="11" r:id="rId5"/>
    <sheet name="4. F. TRAB" sheetId="9" r:id="rId6"/>
    <sheet name="5. M. BASIC" sheetId="10" r:id="rId7"/>
    <sheet name="6. VALOR EQUIPOS" sheetId="15" r:id="rId8"/>
    <sheet name="7. CAP. C Y M" sheetId="2" r:id="rId9"/>
    <sheet name="PROM. MENSUAL DE FT " sheetId="17" r:id="rId10"/>
    <sheet name="PROM. AÑO DE FT" sheetId="13" r:id="rId11"/>
    <sheet name="PROM. AÑO VALOR RESIDUAL MB" sheetId="14" r:id="rId12"/>
  </sheets>
  <definedNames>
    <definedName name="_xlnm.Print_Area" localSheetId="0">'1. CARATULA'!$A$1:$N$28</definedName>
    <definedName name="_xlnm.Print_Area" localSheetId="3">'2. INDICACIONES'!$A$1:$K$49</definedName>
    <definedName name="_xlnm.Print_Area" localSheetId="5">'4. F. TRAB'!$A$1:$J$325</definedName>
    <definedName name="_xlnm.Print_Area" localSheetId="6">'5. M. BASIC'!$A$1:$P$245</definedName>
    <definedName name="_xlnm.Print_Area" localSheetId="7">'6. VALOR EQUIPOS'!$A$1:$N$60</definedName>
    <definedName name="_xlnm.Print_Area" localSheetId="8">'7. CAP. C Y M'!$A$1:$AA$63</definedName>
    <definedName name="_xlnm.Print_Area" localSheetId="1">PREMISAS!$A$1:$O$40</definedName>
    <definedName name="_xlnm.Print_Area" localSheetId="10">'PROM. AÑO DE FT'!$A$1:$N$294</definedName>
    <definedName name="_xlnm.Print_Area" localSheetId="9">'PROM. MENSUAL DE FT '!$A$1:$AG$303</definedName>
  </definedNames>
  <calcPr calcId="162913"/>
</workbook>
</file>

<file path=xl/calcChain.xml><?xml version="1.0" encoding="utf-8"?>
<calcChain xmlns="http://schemas.openxmlformats.org/spreadsheetml/2006/main">
  <c r="M31" i="15" l="1"/>
  <c r="M32" i="15"/>
  <c r="F31" i="15"/>
  <c r="F32" i="15"/>
  <c r="B3" i="10"/>
  <c r="AG31" i="17"/>
  <c r="E19" i="11" l="1"/>
  <c r="N211" i="11"/>
  <c r="K211" i="11"/>
  <c r="H211" i="11"/>
  <c r="E211" i="11"/>
  <c r="N163" i="11"/>
  <c r="K163" i="11"/>
  <c r="H163" i="11"/>
  <c r="E163" i="11"/>
  <c r="N115" i="11"/>
  <c r="K115" i="11"/>
  <c r="H115" i="11"/>
  <c r="J115" i="11" s="1"/>
  <c r="E115" i="11"/>
  <c r="N67" i="11"/>
  <c r="K67" i="11"/>
  <c r="H67" i="11"/>
  <c r="E67" i="11"/>
  <c r="N19" i="11"/>
  <c r="K19" i="11"/>
  <c r="H19" i="11"/>
  <c r="O211" i="11"/>
  <c r="P211" i="11" s="1"/>
  <c r="L211" i="11"/>
  <c r="I211" i="11"/>
  <c r="F211" i="11"/>
  <c r="O163" i="11"/>
  <c r="L163" i="11"/>
  <c r="I163" i="11"/>
  <c r="J163" i="11" s="1"/>
  <c r="F163" i="11"/>
  <c r="O115" i="11"/>
  <c r="P115" i="11" s="1"/>
  <c r="L115" i="11"/>
  <c r="I115" i="11"/>
  <c r="F115" i="11"/>
  <c r="O67" i="11"/>
  <c r="L67" i="11"/>
  <c r="I67" i="11"/>
  <c r="F67" i="11"/>
  <c r="F66" i="11" s="1"/>
  <c r="O19" i="11"/>
  <c r="P19" i="11" s="1"/>
  <c r="L19" i="11"/>
  <c r="I19" i="11"/>
  <c r="F19" i="11"/>
  <c r="R211" i="11"/>
  <c r="Q211" i="11"/>
  <c r="J211" i="11"/>
  <c r="R163" i="11"/>
  <c r="Q163" i="11"/>
  <c r="R115" i="11"/>
  <c r="S115" i="11" s="1"/>
  <c r="Q115" i="11"/>
  <c r="R67" i="11"/>
  <c r="B34" i="2" s="1"/>
  <c r="G34" i="2" s="1"/>
  <c r="Q67" i="11"/>
  <c r="R19" i="11"/>
  <c r="Q19" i="11"/>
  <c r="J19" i="11"/>
  <c r="M118" i="17"/>
  <c r="N118" i="17"/>
  <c r="O118" i="17"/>
  <c r="P118" i="17"/>
  <c r="Q118" i="17"/>
  <c r="R118" i="17"/>
  <c r="S118" i="17"/>
  <c r="T118" i="17"/>
  <c r="U118" i="17"/>
  <c r="V118" i="17"/>
  <c r="W118" i="17"/>
  <c r="X118" i="17"/>
  <c r="Y118" i="17"/>
  <c r="Z118" i="17"/>
  <c r="AA118" i="17"/>
  <c r="AB118" i="17"/>
  <c r="AC118" i="17"/>
  <c r="AD118" i="17"/>
  <c r="AE118" i="17"/>
  <c r="M178" i="17"/>
  <c r="N178" i="17"/>
  <c r="O178" i="17"/>
  <c r="P178" i="17"/>
  <c r="Q178" i="17"/>
  <c r="R178" i="17"/>
  <c r="S178" i="17"/>
  <c r="T178" i="17"/>
  <c r="U178" i="17"/>
  <c r="V178" i="17"/>
  <c r="W178" i="17"/>
  <c r="X178" i="17"/>
  <c r="Y178" i="17"/>
  <c r="Z178" i="17"/>
  <c r="AA178" i="17"/>
  <c r="AB178" i="17"/>
  <c r="AC178" i="17"/>
  <c r="AD178" i="17"/>
  <c r="AE178" i="17"/>
  <c r="M238" i="17"/>
  <c r="N238" i="17"/>
  <c r="O238" i="17"/>
  <c r="P238" i="17"/>
  <c r="Q238" i="17"/>
  <c r="R238" i="17"/>
  <c r="S238" i="17"/>
  <c r="T238" i="17"/>
  <c r="U238" i="17"/>
  <c r="V238" i="17"/>
  <c r="W238" i="17"/>
  <c r="X238" i="17"/>
  <c r="Y238" i="17"/>
  <c r="Z238" i="17"/>
  <c r="AA238" i="17"/>
  <c r="AB238" i="17"/>
  <c r="AC238" i="17"/>
  <c r="AD238" i="17"/>
  <c r="AE238" i="17"/>
  <c r="M298" i="17"/>
  <c r="N298" i="17"/>
  <c r="O298" i="17"/>
  <c r="P298" i="17"/>
  <c r="Q298" i="17"/>
  <c r="R298" i="17"/>
  <c r="S298" i="17"/>
  <c r="T298" i="17"/>
  <c r="U298" i="17"/>
  <c r="V298" i="17"/>
  <c r="W298" i="17"/>
  <c r="X298" i="17"/>
  <c r="Y298" i="17"/>
  <c r="Z298" i="17"/>
  <c r="AA298" i="17"/>
  <c r="AB298" i="17"/>
  <c r="AC298" i="17"/>
  <c r="AD298" i="17"/>
  <c r="AE298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298" i="17"/>
  <c r="L298" i="17"/>
  <c r="K298" i="17"/>
  <c r="J298" i="17"/>
  <c r="I298" i="17"/>
  <c r="H298" i="17"/>
  <c r="G298" i="17"/>
  <c r="F298" i="17"/>
  <c r="E298" i="17"/>
  <c r="D298" i="17"/>
  <c r="C298" i="17"/>
  <c r="B298" i="17"/>
  <c r="AG297" i="17"/>
  <c r="AG296" i="17"/>
  <c r="AG295" i="17"/>
  <c r="AG294" i="17"/>
  <c r="AG293" i="17"/>
  <c r="AG292" i="17"/>
  <c r="AG291" i="17"/>
  <c r="AG290" i="17"/>
  <c r="AG289" i="17"/>
  <c r="AG288" i="17"/>
  <c r="AG287" i="17"/>
  <c r="AG286" i="17"/>
  <c r="AG285" i="17"/>
  <c r="AG284" i="17"/>
  <c r="AG283" i="17"/>
  <c r="AG282" i="17"/>
  <c r="AG281" i="17"/>
  <c r="AG280" i="17"/>
  <c r="AG279" i="17"/>
  <c r="AG278" i="17"/>
  <c r="AG277" i="17"/>
  <c r="AG276" i="17"/>
  <c r="AG275" i="17"/>
  <c r="AG274" i="17"/>
  <c r="AG273" i="17"/>
  <c r="AG272" i="17"/>
  <c r="AG271" i="17"/>
  <c r="AG270" i="17"/>
  <c r="AG269" i="17"/>
  <c r="AG268" i="17"/>
  <c r="AG267" i="17"/>
  <c r="AG266" i="17"/>
  <c r="AG265" i="17"/>
  <c r="AG264" i="17"/>
  <c r="AG263" i="17"/>
  <c r="AG262" i="17"/>
  <c r="AG261" i="17"/>
  <c r="AG260" i="17"/>
  <c r="AG259" i="17"/>
  <c r="AG258" i="17"/>
  <c r="AG257" i="17"/>
  <c r="AG256" i="17"/>
  <c r="AG255" i="17"/>
  <c r="AG254" i="17"/>
  <c r="AG253" i="17"/>
  <c r="AG252" i="17"/>
  <c r="AG251" i="17"/>
  <c r="AG250" i="17"/>
  <c r="AF238" i="17"/>
  <c r="L238" i="17"/>
  <c r="K238" i="17"/>
  <c r="J238" i="17"/>
  <c r="I238" i="17"/>
  <c r="H238" i="17"/>
  <c r="G238" i="17"/>
  <c r="F238" i="17"/>
  <c r="E238" i="17"/>
  <c r="D238" i="17"/>
  <c r="C238" i="17"/>
  <c r="B238" i="17"/>
  <c r="AG237" i="17"/>
  <c r="AG236" i="17"/>
  <c r="AG235" i="17"/>
  <c r="AG234" i="17"/>
  <c r="AG233" i="17"/>
  <c r="AG232" i="17"/>
  <c r="AG231" i="17"/>
  <c r="AG230" i="17"/>
  <c r="AG229" i="17"/>
  <c r="AG228" i="17"/>
  <c r="AG227" i="17"/>
  <c r="AG226" i="17"/>
  <c r="AG225" i="17"/>
  <c r="AG224" i="17"/>
  <c r="AG223" i="17"/>
  <c r="AG222" i="17"/>
  <c r="AG221" i="17"/>
  <c r="AG220" i="17"/>
  <c r="AG219" i="17"/>
  <c r="AG218" i="17"/>
  <c r="AG217" i="17"/>
  <c r="AG216" i="17"/>
  <c r="AG215" i="17"/>
  <c r="AG214" i="17"/>
  <c r="AG213" i="17"/>
  <c r="AG212" i="17"/>
  <c r="AG211" i="17"/>
  <c r="AG210" i="17"/>
  <c r="AG209" i="17"/>
  <c r="AG208" i="17"/>
  <c r="AG207" i="17"/>
  <c r="AG206" i="17"/>
  <c r="AG205" i="17"/>
  <c r="AG204" i="17"/>
  <c r="AG203" i="17"/>
  <c r="AG202" i="17"/>
  <c r="AG201" i="17"/>
  <c r="AG200" i="17"/>
  <c r="AG199" i="17"/>
  <c r="AG198" i="17"/>
  <c r="AG197" i="17"/>
  <c r="AG196" i="17"/>
  <c r="AG195" i="17"/>
  <c r="AG194" i="17"/>
  <c r="AG193" i="17"/>
  <c r="AG192" i="17"/>
  <c r="AG191" i="17"/>
  <c r="AG190" i="17"/>
  <c r="AF178" i="17"/>
  <c r="L178" i="17"/>
  <c r="K178" i="17"/>
  <c r="J178" i="17"/>
  <c r="I178" i="17"/>
  <c r="H178" i="17"/>
  <c r="G178" i="17"/>
  <c r="F178" i="17"/>
  <c r="E178" i="17"/>
  <c r="D178" i="17"/>
  <c r="C178" i="17"/>
  <c r="B178" i="17"/>
  <c r="AG177" i="17"/>
  <c r="AG176" i="17"/>
  <c r="AG175" i="17"/>
  <c r="AG174" i="17"/>
  <c r="AG173" i="17"/>
  <c r="AG172" i="17"/>
  <c r="AG171" i="17"/>
  <c r="AG170" i="17"/>
  <c r="AG169" i="17"/>
  <c r="AG168" i="17"/>
  <c r="AG167" i="17"/>
  <c r="AG166" i="17"/>
  <c r="AG165" i="17"/>
  <c r="AG164" i="17"/>
  <c r="AG163" i="17"/>
  <c r="AG162" i="17"/>
  <c r="AG161" i="17"/>
  <c r="AG160" i="17"/>
  <c r="AG159" i="17"/>
  <c r="AG158" i="17"/>
  <c r="AG157" i="17"/>
  <c r="AG156" i="17"/>
  <c r="AG155" i="17"/>
  <c r="AG154" i="17"/>
  <c r="AG153" i="17"/>
  <c r="AG152" i="17"/>
  <c r="AG151" i="17"/>
  <c r="AG150" i="17"/>
  <c r="AG149" i="17"/>
  <c r="AG148" i="17"/>
  <c r="AG147" i="17"/>
  <c r="AG146" i="17"/>
  <c r="AG145" i="17"/>
  <c r="AG144" i="17"/>
  <c r="AG143" i="17"/>
  <c r="AG142" i="17"/>
  <c r="AG141" i="17"/>
  <c r="AG140" i="17"/>
  <c r="AG139" i="17"/>
  <c r="AG138" i="17"/>
  <c r="AG137" i="17"/>
  <c r="AG136" i="17"/>
  <c r="AG135" i="17"/>
  <c r="AG134" i="17"/>
  <c r="AG133" i="17"/>
  <c r="AG132" i="17"/>
  <c r="AG131" i="17"/>
  <c r="AG130" i="17"/>
  <c r="AF118" i="17"/>
  <c r="L118" i="17"/>
  <c r="K118" i="17"/>
  <c r="J118" i="17"/>
  <c r="I118" i="17"/>
  <c r="H118" i="17"/>
  <c r="G118" i="17"/>
  <c r="F118" i="17"/>
  <c r="E118" i="17"/>
  <c r="D118" i="17"/>
  <c r="C118" i="17"/>
  <c r="B118" i="17"/>
  <c r="AG117" i="17"/>
  <c r="AG116" i="17"/>
  <c r="AG115" i="17"/>
  <c r="AG114" i="17"/>
  <c r="AG113" i="17"/>
  <c r="AG112" i="17"/>
  <c r="AG111" i="17"/>
  <c r="AG110" i="17"/>
  <c r="AG109" i="17"/>
  <c r="AG108" i="17"/>
  <c r="AG107" i="17"/>
  <c r="AG106" i="17"/>
  <c r="AG105" i="17"/>
  <c r="AG104" i="17"/>
  <c r="AG103" i="17"/>
  <c r="AG102" i="17"/>
  <c r="AG101" i="17"/>
  <c r="AG100" i="17"/>
  <c r="AG99" i="17"/>
  <c r="AG98" i="17"/>
  <c r="AG97" i="17"/>
  <c r="AG96" i="17"/>
  <c r="AG95" i="17"/>
  <c r="AG94" i="17"/>
  <c r="AG93" i="17"/>
  <c r="AG92" i="17"/>
  <c r="AG91" i="17"/>
  <c r="AG90" i="17"/>
  <c r="AG89" i="17"/>
  <c r="AG88" i="17"/>
  <c r="AG87" i="17"/>
  <c r="AG86" i="17"/>
  <c r="AG85" i="17"/>
  <c r="AG84" i="17"/>
  <c r="AG83" i="17"/>
  <c r="AG82" i="17"/>
  <c r="AG81" i="17"/>
  <c r="AG80" i="17"/>
  <c r="AG79" i="17"/>
  <c r="AG78" i="17"/>
  <c r="AG77" i="17"/>
  <c r="AG76" i="17"/>
  <c r="AG75" i="17"/>
  <c r="AG74" i="17"/>
  <c r="AG73" i="17"/>
  <c r="AG72" i="17"/>
  <c r="AG71" i="17"/>
  <c r="AG70" i="17"/>
  <c r="AF57" i="17"/>
  <c r="L57" i="17"/>
  <c r="K57" i="17"/>
  <c r="J57" i="17"/>
  <c r="I57" i="17"/>
  <c r="H57" i="17"/>
  <c r="G57" i="17"/>
  <c r="F57" i="17"/>
  <c r="E57" i="17"/>
  <c r="D57" i="17"/>
  <c r="C57" i="17"/>
  <c r="B57" i="17"/>
  <c r="AG56" i="17"/>
  <c r="AG55" i="17"/>
  <c r="AG54" i="17"/>
  <c r="AG53" i="17"/>
  <c r="AG52" i="17"/>
  <c r="AG51" i="17"/>
  <c r="AG50" i="17"/>
  <c r="AG49" i="17"/>
  <c r="AG48" i="17"/>
  <c r="AG47" i="17"/>
  <c r="AG46" i="17"/>
  <c r="AG45" i="17"/>
  <c r="AG44" i="17"/>
  <c r="AG43" i="17"/>
  <c r="AG42" i="17"/>
  <c r="AG41" i="17"/>
  <c r="AG40" i="17"/>
  <c r="AG39" i="17"/>
  <c r="AG38" i="17"/>
  <c r="AG37" i="17"/>
  <c r="AG36" i="17"/>
  <c r="AG35" i="17"/>
  <c r="AG34" i="17"/>
  <c r="AG33" i="17"/>
  <c r="AG32" i="17"/>
  <c r="AG30" i="17"/>
  <c r="AG29" i="17"/>
  <c r="AG28" i="17"/>
  <c r="AG27" i="17"/>
  <c r="AG26" i="17"/>
  <c r="AG25" i="17"/>
  <c r="AG24" i="17"/>
  <c r="AG23" i="17"/>
  <c r="AG22" i="17"/>
  <c r="AG21" i="17"/>
  <c r="AG20" i="17"/>
  <c r="AG19" i="17"/>
  <c r="AG18" i="17"/>
  <c r="AG17" i="17"/>
  <c r="AG16" i="17"/>
  <c r="AG15" i="17"/>
  <c r="AG14" i="17"/>
  <c r="AG13" i="17"/>
  <c r="AG12" i="17"/>
  <c r="AG11" i="17"/>
  <c r="AG10" i="17"/>
  <c r="AG9" i="17"/>
  <c r="D212" i="14"/>
  <c r="C212" i="14"/>
  <c r="B212" i="14"/>
  <c r="E211" i="14"/>
  <c r="F211" i="14" s="1"/>
  <c r="E210" i="14"/>
  <c r="F210" i="14" s="1"/>
  <c r="E209" i="14"/>
  <c r="F209" i="14" s="1"/>
  <c r="E208" i="14"/>
  <c r="F208" i="14" s="1"/>
  <c r="E207" i="14"/>
  <c r="F207" i="14" s="1"/>
  <c r="E206" i="14"/>
  <c r="F206" i="14" s="1"/>
  <c r="E205" i="14"/>
  <c r="F205" i="14" s="1"/>
  <c r="F204" i="14"/>
  <c r="E204" i="14"/>
  <c r="E203" i="14"/>
  <c r="F203" i="14" s="1"/>
  <c r="E202" i="14"/>
  <c r="F202" i="14" s="1"/>
  <c r="E201" i="14"/>
  <c r="F201" i="14" s="1"/>
  <c r="F200" i="14"/>
  <c r="E200" i="14"/>
  <c r="E199" i="14"/>
  <c r="F199" i="14" s="1"/>
  <c r="E198" i="14"/>
  <c r="F198" i="14" s="1"/>
  <c r="E197" i="14"/>
  <c r="F197" i="14" s="1"/>
  <c r="F196" i="14"/>
  <c r="E196" i="14"/>
  <c r="E195" i="14"/>
  <c r="F195" i="14" s="1"/>
  <c r="E194" i="14"/>
  <c r="F194" i="14" s="1"/>
  <c r="E193" i="14"/>
  <c r="F193" i="14" s="1"/>
  <c r="F192" i="14"/>
  <c r="E192" i="14"/>
  <c r="E191" i="14"/>
  <c r="F191" i="14" s="1"/>
  <c r="E190" i="14"/>
  <c r="F190" i="14" s="1"/>
  <c r="E189" i="14"/>
  <c r="F189" i="14" s="1"/>
  <c r="E188" i="14"/>
  <c r="F188" i="14" s="1"/>
  <c r="E187" i="14"/>
  <c r="F187" i="14" s="1"/>
  <c r="E186" i="14"/>
  <c r="F186" i="14" s="1"/>
  <c r="E185" i="14"/>
  <c r="F185" i="14" s="1"/>
  <c r="E184" i="14"/>
  <c r="F184" i="14" s="1"/>
  <c r="E183" i="14"/>
  <c r="F183" i="14" s="1"/>
  <c r="E182" i="14"/>
  <c r="F182" i="14" s="1"/>
  <c r="E181" i="14"/>
  <c r="F181" i="14" s="1"/>
  <c r="E180" i="14"/>
  <c r="F180" i="14" s="1"/>
  <c r="E179" i="14"/>
  <c r="F179" i="14" s="1"/>
  <c r="E178" i="14"/>
  <c r="F178" i="14" s="1"/>
  <c r="F177" i="14"/>
  <c r="E177" i="14"/>
  <c r="D170" i="14"/>
  <c r="C170" i="14"/>
  <c r="B170" i="14"/>
  <c r="E169" i="14"/>
  <c r="F169" i="14" s="1"/>
  <c r="E168" i="14"/>
  <c r="F168" i="14" s="1"/>
  <c r="E167" i="14"/>
  <c r="F167" i="14" s="1"/>
  <c r="E166" i="14"/>
  <c r="F166" i="14" s="1"/>
  <c r="E165" i="14"/>
  <c r="F165" i="14" s="1"/>
  <c r="E164" i="14"/>
  <c r="F164" i="14" s="1"/>
  <c r="E163" i="14"/>
  <c r="F163" i="14" s="1"/>
  <c r="E162" i="14"/>
  <c r="F162" i="14" s="1"/>
  <c r="E161" i="14"/>
  <c r="F161" i="14" s="1"/>
  <c r="E160" i="14"/>
  <c r="F160" i="14" s="1"/>
  <c r="E159" i="14"/>
  <c r="F159" i="14" s="1"/>
  <c r="E158" i="14"/>
  <c r="F158" i="14" s="1"/>
  <c r="E157" i="14"/>
  <c r="F157" i="14" s="1"/>
  <c r="E156" i="14"/>
  <c r="F156" i="14" s="1"/>
  <c r="E155" i="14"/>
  <c r="F155" i="14" s="1"/>
  <c r="E154" i="14"/>
  <c r="F154" i="14" s="1"/>
  <c r="E153" i="14"/>
  <c r="F153" i="14" s="1"/>
  <c r="E152" i="14"/>
  <c r="F152" i="14" s="1"/>
  <c r="E151" i="14"/>
  <c r="F151" i="14" s="1"/>
  <c r="E150" i="14"/>
  <c r="F150" i="14" s="1"/>
  <c r="E149" i="14"/>
  <c r="F149" i="14" s="1"/>
  <c r="E148" i="14"/>
  <c r="F148" i="14" s="1"/>
  <c r="E147" i="14"/>
  <c r="F147" i="14" s="1"/>
  <c r="E146" i="14"/>
  <c r="F146" i="14" s="1"/>
  <c r="E145" i="14"/>
  <c r="F145" i="14" s="1"/>
  <c r="E144" i="14"/>
  <c r="F144" i="14" s="1"/>
  <c r="E143" i="14"/>
  <c r="F143" i="14" s="1"/>
  <c r="E142" i="14"/>
  <c r="F142" i="14" s="1"/>
  <c r="E141" i="14"/>
  <c r="F141" i="14" s="1"/>
  <c r="E140" i="14"/>
  <c r="F140" i="14" s="1"/>
  <c r="E139" i="14"/>
  <c r="F139" i="14" s="1"/>
  <c r="E138" i="14"/>
  <c r="F138" i="14" s="1"/>
  <c r="E137" i="14"/>
  <c r="F137" i="14" s="1"/>
  <c r="E136" i="14"/>
  <c r="F136" i="14" s="1"/>
  <c r="E135" i="14"/>
  <c r="F135" i="14" s="1"/>
  <c r="M293" i="13"/>
  <c r="L293" i="13"/>
  <c r="K293" i="13"/>
  <c r="J293" i="13"/>
  <c r="I293" i="13"/>
  <c r="H293" i="13"/>
  <c r="G293" i="13"/>
  <c r="F293" i="13"/>
  <c r="E293" i="13"/>
  <c r="D293" i="13"/>
  <c r="C293" i="13"/>
  <c r="B293" i="13"/>
  <c r="N292" i="13"/>
  <c r="N291" i="13"/>
  <c r="N290" i="13"/>
  <c r="N289" i="13"/>
  <c r="N288" i="13"/>
  <c r="N287" i="13"/>
  <c r="N286" i="13"/>
  <c r="N285" i="13"/>
  <c r="N284" i="13"/>
  <c r="N283" i="13"/>
  <c r="N282" i="13"/>
  <c r="N281" i="13"/>
  <c r="N280" i="13"/>
  <c r="N279" i="13"/>
  <c r="N278" i="13"/>
  <c r="N277" i="13"/>
  <c r="N276" i="13"/>
  <c r="N275" i="13"/>
  <c r="N274" i="13"/>
  <c r="N273" i="13"/>
  <c r="N272" i="13"/>
  <c r="N271" i="13"/>
  <c r="N270" i="13"/>
  <c r="N269" i="13"/>
  <c r="N268" i="13"/>
  <c r="N267" i="13"/>
  <c r="N266" i="13"/>
  <c r="N265" i="13"/>
  <c r="N264" i="13"/>
  <c r="N263" i="13"/>
  <c r="N262" i="13"/>
  <c r="N261" i="13"/>
  <c r="N260" i="13"/>
  <c r="N259" i="13"/>
  <c r="N258" i="13"/>
  <c r="N257" i="13"/>
  <c r="N256" i="13"/>
  <c r="N255" i="13"/>
  <c r="N254" i="13"/>
  <c r="N253" i="13"/>
  <c r="N252" i="13"/>
  <c r="N251" i="13"/>
  <c r="N250" i="13"/>
  <c r="N249" i="13"/>
  <c r="N248" i="13"/>
  <c r="N247" i="13"/>
  <c r="N246" i="13"/>
  <c r="N245" i="13"/>
  <c r="M234" i="13"/>
  <c r="L234" i="13"/>
  <c r="K234" i="13"/>
  <c r="J234" i="13"/>
  <c r="I234" i="13"/>
  <c r="H234" i="13"/>
  <c r="G234" i="13"/>
  <c r="F234" i="13"/>
  <c r="E234" i="13"/>
  <c r="D234" i="13"/>
  <c r="C234" i="13"/>
  <c r="B234" i="13"/>
  <c r="N233" i="13"/>
  <c r="N232" i="13"/>
  <c r="N231" i="13"/>
  <c r="N230" i="13"/>
  <c r="N229" i="13"/>
  <c r="N228" i="13"/>
  <c r="N227" i="13"/>
  <c r="N226" i="13"/>
  <c r="N225" i="13"/>
  <c r="N224" i="13"/>
  <c r="N223" i="13"/>
  <c r="N222" i="13"/>
  <c r="N221" i="13"/>
  <c r="N220" i="13"/>
  <c r="N219" i="13"/>
  <c r="N218" i="13"/>
  <c r="N217" i="13"/>
  <c r="N216" i="13"/>
  <c r="N215" i="13"/>
  <c r="N214" i="13"/>
  <c r="N213" i="13"/>
  <c r="N212" i="13"/>
  <c r="N211" i="13"/>
  <c r="N210" i="13"/>
  <c r="N209" i="13"/>
  <c r="N208" i="13"/>
  <c r="N207" i="13"/>
  <c r="N206" i="13"/>
  <c r="N205" i="13"/>
  <c r="N204" i="13"/>
  <c r="N203" i="13"/>
  <c r="N202" i="13"/>
  <c r="N201" i="13"/>
  <c r="N200" i="13"/>
  <c r="N199" i="13"/>
  <c r="N198" i="13"/>
  <c r="N197" i="13"/>
  <c r="N196" i="13"/>
  <c r="N195" i="13"/>
  <c r="N194" i="13"/>
  <c r="N193" i="13"/>
  <c r="N192" i="13"/>
  <c r="N191" i="13"/>
  <c r="N190" i="13"/>
  <c r="N189" i="13"/>
  <c r="N188" i="13"/>
  <c r="N187" i="13"/>
  <c r="N186" i="13"/>
  <c r="F14" i="15"/>
  <c r="D128" i="14"/>
  <c r="C128" i="14"/>
  <c r="B128" i="14"/>
  <c r="E127" i="14"/>
  <c r="F127" i="14" s="1"/>
  <c r="E126" i="14"/>
  <c r="F126" i="14" s="1"/>
  <c r="G126" i="14" s="1"/>
  <c r="E125" i="14"/>
  <c r="F125" i="14" s="1"/>
  <c r="E124" i="14"/>
  <c r="F124" i="14"/>
  <c r="E123" i="14"/>
  <c r="F123" i="14" s="1"/>
  <c r="G123" i="14" s="1"/>
  <c r="H123" i="14" s="1"/>
  <c r="I123" i="14" s="1"/>
  <c r="J123" i="14" s="1"/>
  <c r="K123" i="14" s="1"/>
  <c r="L123" i="14" s="1"/>
  <c r="M123" i="14" s="1"/>
  <c r="N123" i="14" s="1"/>
  <c r="O123" i="14" s="1"/>
  <c r="P123" i="14" s="1"/>
  <c r="Q123" i="14" s="1"/>
  <c r="E122" i="14"/>
  <c r="F122" i="14" s="1"/>
  <c r="E121" i="14"/>
  <c r="F121" i="14" s="1"/>
  <c r="E120" i="14"/>
  <c r="F120" i="14" s="1"/>
  <c r="E119" i="14"/>
  <c r="F119" i="14" s="1"/>
  <c r="E118" i="14"/>
  <c r="F118" i="14" s="1"/>
  <c r="E117" i="14"/>
  <c r="F117" i="14" s="1"/>
  <c r="G117" i="14" s="1"/>
  <c r="H117" i="14" s="1"/>
  <c r="I117" i="14" s="1"/>
  <c r="J117" i="14" s="1"/>
  <c r="K117" i="14" s="1"/>
  <c r="L117" i="14" s="1"/>
  <c r="M117" i="14" s="1"/>
  <c r="N117" i="14" s="1"/>
  <c r="O117" i="14" s="1"/>
  <c r="P117" i="14" s="1"/>
  <c r="Q117" i="14" s="1"/>
  <c r="E116" i="14"/>
  <c r="F116" i="14" s="1"/>
  <c r="E115" i="14"/>
  <c r="F115" i="14" s="1"/>
  <c r="E114" i="14"/>
  <c r="F114" i="14" s="1"/>
  <c r="E113" i="14"/>
  <c r="F113" i="14" s="1"/>
  <c r="E112" i="14"/>
  <c r="F112" i="14" s="1"/>
  <c r="G112" i="14" s="1"/>
  <c r="H112" i="14" s="1"/>
  <c r="I112" i="14" s="1"/>
  <c r="J112" i="14" s="1"/>
  <c r="K112" i="14" s="1"/>
  <c r="L112" i="14" s="1"/>
  <c r="M112" i="14" s="1"/>
  <c r="N112" i="14" s="1"/>
  <c r="O112" i="14" s="1"/>
  <c r="P112" i="14" s="1"/>
  <c r="Q112" i="14" s="1"/>
  <c r="E111" i="14"/>
  <c r="F111" i="14" s="1"/>
  <c r="E110" i="14"/>
  <c r="F110" i="14" s="1"/>
  <c r="E109" i="14"/>
  <c r="F109" i="14" s="1"/>
  <c r="G109" i="14" s="1"/>
  <c r="H109" i="14" s="1"/>
  <c r="I109" i="14" s="1"/>
  <c r="J109" i="14" s="1"/>
  <c r="K109" i="14" s="1"/>
  <c r="L109" i="14" s="1"/>
  <c r="M109" i="14" s="1"/>
  <c r="N109" i="14" s="1"/>
  <c r="O109" i="14" s="1"/>
  <c r="P109" i="14" s="1"/>
  <c r="Q109" i="14" s="1"/>
  <c r="F108" i="14"/>
  <c r="E108" i="14"/>
  <c r="E107" i="14"/>
  <c r="F107" i="14" s="1"/>
  <c r="F106" i="14"/>
  <c r="E106" i="14"/>
  <c r="E105" i="14"/>
  <c r="F105" i="14" s="1"/>
  <c r="E104" i="14"/>
  <c r="F104" i="14" s="1"/>
  <c r="E103" i="14"/>
  <c r="F103" i="14" s="1"/>
  <c r="G103" i="14" s="1"/>
  <c r="E102" i="14"/>
  <c r="F102" i="14" s="1"/>
  <c r="E101" i="14"/>
  <c r="F101" i="14" s="1"/>
  <c r="G101" i="14" s="1"/>
  <c r="E100" i="14"/>
  <c r="F100" i="14" s="1"/>
  <c r="G100" i="14" s="1"/>
  <c r="H100" i="14" s="1"/>
  <c r="I100" i="14" s="1"/>
  <c r="J100" i="14" s="1"/>
  <c r="K100" i="14" s="1"/>
  <c r="L100" i="14" s="1"/>
  <c r="M100" i="14" s="1"/>
  <c r="N100" i="14" s="1"/>
  <c r="O100" i="14" s="1"/>
  <c r="P100" i="14" s="1"/>
  <c r="Q100" i="14" s="1"/>
  <c r="E99" i="14"/>
  <c r="F99" i="14" s="1"/>
  <c r="G99" i="14" s="1"/>
  <c r="H99" i="14" s="1"/>
  <c r="I99" i="14" s="1"/>
  <c r="J99" i="14" s="1"/>
  <c r="K99" i="14" s="1"/>
  <c r="L99" i="14" s="1"/>
  <c r="M99" i="14" s="1"/>
  <c r="N99" i="14" s="1"/>
  <c r="O99" i="14" s="1"/>
  <c r="P99" i="14" s="1"/>
  <c r="Q99" i="14" s="1"/>
  <c r="E98" i="14"/>
  <c r="F98" i="14" s="1"/>
  <c r="E97" i="14"/>
  <c r="F97" i="14"/>
  <c r="G97" i="14" s="1"/>
  <c r="H97" i="14" s="1"/>
  <c r="I97" i="14" s="1"/>
  <c r="J97" i="14" s="1"/>
  <c r="K97" i="14" s="1"/>
  <c r="L97" i="14" s="1"/>
  <c r="M97" i="14" s="1"/>
  <c r="N97" i="14" s="1"/>
  <c r="O97" i="14" s="1"/>
  <c r="P97" i="14" s="1"/>
  <c r="Q97" i="14" s="1"/>
  <c r="E96" i="14"/>
  <c r="F96" i="14" s="1"/>
  <c r="E95" i="14"/>
  <c r="F95" i="14"/>
  <c r="E94" i="14"/>
  <c r="F94" i="14" s="1"/>
  <c r="E93" i="14"/>
  <c r="D86" i="14"/>
  <c r="C86" i="14"/>
  <c r="B86" i="14"/>
  <c r="E85" i="14"/>
  <c r="F85" i="14" s="1"/>
  <c r="E84" i="14"/>
  <c r="F84" i="14" s="1"/>
  <c r="G84" i="14" s="1"/>
  <c r="H84" i="14" s="1"/>
  <c r="I84" i="14" s="1"/>
  <c r="J84" i="14" s="1"/>
  <c r="K84" i="14" s="1"/>
  <c r="L84" i="14" s="1"/>
  <c r="M84" i="14" s="1"/>
  <c r="N84" i="14" s="1"/>
  <c r="O84" i="14" s="1"/>
  <c r="P84" i="14" s="1"/>
  <c r="Q84" i="14" s="1"/>
  <c r="E83" i="14"/>
  <c r="F83" i="14" s="1"/>
  <c r="G83" i="14" s="1"/>
  <c r="H83" i="14" s="1"/>
  <c r="I83" i="14" s="1"/>
  <c r="J83" i="14" s="1"/>
  <c r="K83" i="14" s="1"/>
  <c r="L83" i="14" s="1"/>
  <c r="M83" i="14" s="1"/>
  <c r="N83" i="14" s="1"/>
  <c r="O83" i="14" s="1"/>
  <c r="P83" i="14" s="1"/>
  <c r="Q83" i="14" s="1"/>
  <c r="E82" i="14"/>
  <c r="F82" i="14" s="1"/>
  <c r="E81" i="14"/>
  <c r="F81" i="14" s="1"/>
  <c r="E80" i="14"/>
  <c r="F80" i="14" s="1"/>
  <c r="E79" i="14"/>
  <c r="F79" i="14" s="1"/>
  <c r="G79" i="14" s="1"/>
  <c r="H79" i="14" s="1"/>
  <c r="I79" i="14" s="1"/>
  <c r="J79" i="14" s="1"/>
  <c r="K79" i="14" s="1"/>
  <c r="L79" i="14" s="1"/>
  <c r="M79" i="14" s="1"/>
  <c r="N79" i="14" s="1"/>
  <c r="O79" i="14" s="1"/>
  <c r="P79" i="14" s="1"/>
  <c r="Q79" i="14" s="1"/>
  <c r="E78" i="14"/>
  <c r="F78" i="14" s="1"/>
  <c r="E77" i="14"/>
  <c r="F77" i="14" s="1"/>
  <c r="G77" i="14" s="1"/>
  <c r="H77" i="14" s="1"/>
  <c r="I77" i="14" s="1"/>
  <c r="J77" i="14" s="1"/>
  <c r="K77" i="14" s="1"/>
  <c r="L77" i="14" s="1"/>
  <c r="M77" i="14" s="1"/>
  <c r="N77" i="14" s="1"/>
  <c r="O77" i="14" s="1"/>
  <c r="P77" i="14" s="1"/>
  <c r="Q77" i="14" s="1"/>
  <c r="E76" i="14"/>
  <c r="F76" i="14" s="1"/>
  <c r="E75" i="14"/>
  <c r="F75" i="14" s="1"/>
  <c r="G75" i="14" s="1"/>
  <c r="H75" i="14" s="1"/>
  <c r="I75" i="14" s="1"/>
  <c r="J75" i="14" s="1"/>
  <c r="K75" i="14" s="1"/>
  <c r="L75" i="14" s="1"/>
  <c r="M75" i="14" s="1"/>
  <c r="N75" i="14" s="1"/>
  <c r="O75" i="14" s="1"/>
  <c r="P75" i="14" s="1"/>
  <c r="Q75" i="14" s="1"/>
  <c r="E74" i="14"/>
  <c r="F74" i="14" s="1"/>
  <c r="G74" i="14" s="1"/>
  <c r="H74" i="14" s="1"/>
  <c r="I74" i="14" s="1"/>
  <c r="J74" i="14" s="1"/>
  <c r="K74" i="14" s="1"/>
  <c r="L74" i="14" s="1"/>
  <c r="M74" i="14" s="1"/>
  <c r="N74" i="14" s="1"/>
  <c r="O74" i="14" s="1"/>
  <c r="P74" i="14" s="1"/>
  <c r="Q74" i="14" s="1"/>
  <c r="E73" i="14"/>
  <c r="F73" i="14"/>
  <c r="E72" i="14"/>
  <c r="F72" i="14" s="1"/>
  <c r="E71" i="14"/>
  <c r="F71" i="14"/>
  <c r="G71" i="14" s="1"/>
  <c r="E70" i="14"/>
  <c r="F70" i="14" s="1"/>
  <c r="E69" i="14"/>
  <c r="F69" i="14" s="1"/>
  <c r="E68" i="14"/>
  <c r="F68" i="14" s="1"/>
  <c r="E67" i="14"/>
  <c r="F67" i="14" s="1"/>
  <c r="E66" i="14"/>
  <c r="F66" i="14" s="1"/>
  <c r="E65" i="14"/>
  <c r="F65" i="14" s="1"/>
  <c r="E64" i="14"/>
  <c r="F64" i="14" s="1"/>
  <c r="E63" i="14"/>
  <c r="F63" i="14" s="1"/>
  <c r="G63" i="14" s="1"/>
  <c r="H63" i="14" s="1"/>
  <c r="I63" i="14" s="1"/>
  <c r="J63" i="14" s="1"/>
  <c r="K63" i="14" s="1"/>
  <c r="L63" i="14" s="1"/>
  <c r="M63" i="14" s="1"/>
  <c r="N63" i="14" s="1"/>
  <c r="O63" i="14" s="1"/>
  <c r="P63" i="14" s="1"/>
  <c r="Q63" i="14" s="1"/>
  <c r="E62" i="14"/>
  <c r="F62" i="14" s="1"/>
  <c r="E61" i="14"/>
  <c r="F61" i="14" s="1"/>
  <c r="G61" i="14" s="1"/>
  <c r="H61" i="14" s="1"/>
  <c r="I61" i="14" s="1"/>
  <c r="J61" i="14" s="1"/>
  <c r="K61" i="14" s="1"/>
  <c r="L61" i="14" s="1"/>
  <c r="M61" i="14" s="1"/>
  <c r="N61" i="14" s="1"/>
  <c r="O61" i="14" s="1"/>
  <c r="P61" i="14" s="1"/>
  <c r="Q61" i="14" s="1"/>
  <c r="E60" i="14"/>
  <c r="F60" i="14" s="1"/>
  <c r="E59" i="14"/>
  <c r="F59" i="14"/>
  <c r="G59" i="14" s="1"/>
  <c r="H59" i="14" s="1"/>
  <c r="I59" i="14" s="1"/>
  <c r="J59" i="14" s="1"/>
  <c r="K59" i="14" s="1"/>
  <c r="L59" i="14" s="1"/>
  <c r="M59" i="14" s="1"/>
  <c r="N59" i="14" s="1"/>
  <c r="O59" i="14" s="1"/>
  <c r="P59" i="14" s="1"/>
  <c r="Q59" i="14" s="1"/>
  <c r="E58" i="14"/>
  <c r="F58" i="14" s="1"/>
  <c r="E57" i="14"/>
  <c r="F57" i="14" s="1"/>
  <c r="E56" i="14"/>
  <c r="F56" i="14" s="1"/>
  <c r="E55" i="14"/>
  <c r="F55" i="14"/>
  <c r="E54" i="14"/>
  <c r="F54" i="14" s="1"/>
  <c r="E53" i="14"/>
  <c r="F53" i="14"/>
  <c r="E52" i="14"/>
  <c r="F52" i="14" s="1"/>
  <c r="E51" i="14"/>
  <c r="S236" i="11"/>
  <c r="P236" i="11"/>
  <c r="M236" i="11"/>
  <c r="J236" i="11"/>
  <c r="G236" i="11"/>
  <c r="S235" i="11"/>
  <c r="P235" i="11"/>
  <c r="M235" i="11"/>
  <c r="J235" i="11"/>
  <c r="G235" i="11"/>
  <c r="R234" i="11"/>
  <c r="S234" i="11" s="1"/>
  <c r="Q234" i="11"/>
  <c r="O234" i="11"/>
  <c r="N234" i="11"/>
  <c r="L234" i="11"/>
  <c r="K234" i="11"/>
  <c r="I234" i="11"/>
  <c r="H234" i="11"/>
  <c r="F234" i="11"/>
  <c r="E234" i="11"/>
  <c r="G234" i="11" s="1"/>
  <c r="S233" i="11"/>
  <c r="P233" i="11"/>
  <c r="M233" i="11"/>
  <c r="J233" i="11"/>
  <c r="G233" i="11"/>
  <c r="S232" i="11"/>
  <c r="P232" i="11"/>
  <c r="M232" i="11"/>
  <c r="J232" i="11"/>
  <c r="G232" i="11"/>
  <c r="S231" i="11"/>
  <c r="P231" i="11"/>
  <c r="M231" i="11"/>
  <c r="J231" i="11"/>
  <c r="G231" i="11"/>
  <c r="S230" i="11"/>
  <c r="P230" i="11"/>
  <c r="M230" i="11"/>
  <c r="J230" i="11"/>
  <c r="G230" i="11"/>
  <c r="S229" i="11"/>
  <c r="P229" i="11"/>
  <c r="M229" i="11"/>
  <c r="J229" i="11"/>
  <c r="G229" i="11"/>
  <c r="R228" i="11"/>
  <c r="Q228" i="11"/>
  <c r="O228" i="11"/>
  <c r="P228" i="11" s="1"/>
  <c r="N228" i="11"/>
  <c r="L228" i="11"/>
  <c r="K228" i="11"/>
  <c r="M228" i="11" s="1"/>
  <c r="I228" i="11"/>
  <c r="H228" i="11"/>
  <c r="F228" i="11"/>
  <c r="E228" i="11"/>
  <c r="S227" i="11"/>
  <c r="P227" i="11"/>
  <c r="M227" i="11"/>
  <c r="J227" i="11"/>
  <c r="G227" i="11"/>
  <c r="R226" i="11"/>
  <c r="Q226" i="11"/>
  <c r="O226" i="11"/>
  <c r="P226" i="11" s="1"/>
  <c r="N226" i="11"/>
  <c r="L226" i="11"/>
  <c r="K226" i="11"/>
  <c r="M226" i="11" s="1"/>
  <c r="I226" i="11"/>
  <c r="H226" i="11"/>
  <c r="F226" i="11"/>
  <c r="E226" i="11"/>
  <c r="S225" i="11"/>
  <c r="P225" i="11"/>
  <c r="M225" i="11"/>
  <c r="J225" i="11"/>
  <c r="G225" i="11"/>
  <c r="S224" i="11"/>
  <c r="P224" i="11"/>
  <c r="M224" i="11"/>
  <c r="J224" i="11"/>
  <c r="G224" i="11"/>
  <c r="S223" i="11"/>
  <c r="P223" i="11"/>
  <c r="M223" i="11"/>
  <c r="J223" i="11"/>
  <c r="G223" i="11"/>
  <c r="S222" i="11"/>
  <c r="P222" i="11"/>
  <c r="M222" i="11"/>
  <c r="J222" i="11"/>
  <c r="G222" i="11"/>
  <c r="S221" i="11"/>
  <c r="P221" i="11"/>
  <c r="M221" i="11"/>
  <c r="J221" i="11"/>
  <c r="G221" i="11"/>
  <c r="R220" i="11"/>
  <c r="Q220" i="11"/>
  <c r="O220" i="11"/>
  <c r="N220" i="11"/>
  <c r="L220" i="11"/>
  <c r="K220" i="11"/>
  <c r="M220" i="11" s="1"/>
  <c r="I220" i="11"/>
  <c r="J220" i="11" s="1"/>
  <c r="H220" i="11"/>
  <c r="F220" i="11"/>
  <c r="E220" i="11"/>
  <c r="S219" i="11"/>
  <c r="P219" i="11"/>
  <c r="M219" i="11"/>
  <c r="J219" i="11"/>
  <c r="G219" i="11"/>
  <c r="S218" i="11"/>
  <c r="P218" i="11"/>
  <c r="M218" i="11"/>
  <c r="J218" i="11"/>
  <c r="G218" i="11"/>
  <c r="R217" i="11"/>
  <c r="S217" i="11"/>
  <c r="Q217" i="11"/>
  <c r="O217" i="11"/>
  <c r="N217" i="11"/>
  <c r="N210" i="11" s="1"/>
  <c r="N209" i="11" s="1"/>
  <c r="N237" i="11" s="1"/>
  <c r="L217" i="11"/>
  <c r="M217" i="11" s="1"/>
  <c r="K217" i="11"/>
  <c r="K210" i="11" s="1"/>
  <c r="I217" i="11"/>
  <c r="J217" i="11"/>
  <c r="H217" i="11"/>
  <c r="H210" i="11" s="1"/>
  <c r="H209" i="11" s="1"/>
  <c r="H237" i="11" s="1"/>
  <c r="F217" i="11"/>
  <c r="E217" i="11"/>
  <c r="E210" i="11" s="1"/>
  <c r="S216" i="11"/>
  <c r="P216" i="11"/>
  <c r="M216" i="11"/>
  <c r="J216" i="11"/>
  <c r="G216" i="11"/>
  <c r="S215" i="11"/>
  <c r="P215" i="11"/>
  <c r="M215" i="11"/>
  <c r="J215" i="11"/>
  <c r="G215" i="11"/>
  <c r="S214" i="11"/>
  <c r="P214" i="11"/>
  <c r="M214" i="11"/>
  <c r="J214" i="11"/>
  <c r="G214" i="11"/>
  <c r="S213" i="11"/>
  <c r="P213" i="11"/>
  <c r="M213" i="11"/>
  <c r="J213" i="11"/>
  <c r="G213" i="11"/>
  <c r="S212" i="11"/>
  <c r="P212" i="11"/>
  <c r="M212" i="11"/>
  <c r="J212" i="11"/>
  <c r="G212" i="11"/>
  <c r="S211" i="11"/>
  <c r="N22" i="2"/>
  <c r="G211" i="11"/>
  <c r="O210" i="11"/>
  <c r="S188" i="11"/>
  <c r="P188" i="11"/>
  <c r="M188" i="11"/>
  <c r="J188" i="11"/>
  <c r="G188" i="11"/>
  <c r="S187" i="11"/>
  <c r="P187" i="11"/>
  <c r="M187" i="11"/>
  <c r="J187" i="11"/>
  <c r="G187" i="11"/>
  <c r="R186" i="11"/>
  <c r="Q186" i="11"/>
  <c r="O186" i="11"/>
  <c r="N186" i="11"/>
  <c r="L186" i="11"/>
  <c r="K186" i="11"/>
  <c r="I186" i="11"/>
  <c r="H186" i="11"/>
  <c r="F186" i="11"/>
  <c r="E186" i="11"/>
  <c r="S185" i="11"/>
  <c r="P185" i="11"/>
  <c r="M185" i="11"/>
  <c r="J185" i="11"/>
  <c r="G185" i="11"/>
  <c r="S184" i="11"/>
  <c r="P184" i="11"/>
  <c r="M184" i="11"/>
  <c r="J184" i="11"/>
  <c r="G184" i="11"/>
  <c r="S183" i="11"/>
  <c r="P183" i="11"/>
  <c r="M183" i="11"/>
  <c r="J183" i="11"/>
  <c r="G183" i="11"/>
  <c r="S182" i="11"/>
  <c r="P182" i="11"/>
  <c r="M182" i="11"/>
  <c r="J182" i="11"/>
  <c r="G182" i="11"/>
  <c r="S181" i="11"/>
  <c r="P181" i="11"/>
  <c r="M181" i="11"/>
  <c r="J181" i="11"/>
  <c r="G181" i="11"/>
  <c r="R180" i="11"/>
  <c r="Q180" i="11"/>
  <c r="O180" i="11"/>
  <c r="P180" i="11" s="1"/>
  <c r="N180" i="11"/>
  <c r="M180" i="11"/>
  <c r="L180" i="11"/>
  <c r="K180" i="11"/>
  <c r="I180" i="11"/>
  <c r="J180" i="11"/>
  <c r="H180" i="11"/>
  <c r="F180" i="11"/>
  <c r="E180" i="11"/>
  <c r="S179" i="11"/>
  <c r="P179" i="11"/>
  <c r="M179" i="11"/>
  <c r="J179" i="11"/>
  <c r="G179" i="11"/>
  <c r="R178" i="11"/>
  <c r="S178" i="11" s="1"/>
  <c r="Q178" i="11"/>
  <c r="O178" i="11"/>
  <c r="P178" i="11"/>
  <c r="N178" i="11"/>
  <c r="L178" i="11"/>
  <c r="M178" i="11" s="1"/>
  <c r="K178" i="11"/>
  <c r="I178" i="11"/>
  <c r="J178" i="11" s="1"/>
  <c r="H178" i="11"/>
  <c r="F178" i="11"/>
  <c r="G178" i="11" s="1"/>
  <c r="E178" i="11"/>
  <c r="S177" i="11"/>
  <c r="P177" i="11"/>
  <c r="M177" i="11"/>
  <c r="J177" i="11"/>
  <c r="G177" i="11"/>
  <c r="S176" i="11"/>
  <c r="P176" i="11"/>
  <c r="M176" i="11"/>
  <c r="J176" i="11"/>
  <c r="G176" i="11"/>
  <c r="S175" i="11"/>
  <c r="P175" i="11"/>
  <c r="M175" i="11"/>
  <c r="J175" i="11"/>
  <c r="G175" i="11"/>
  <c r="S174" i="11"/>
  <c r="P174" i="11"/>
  <c r="M174" i="11"/>
  <c r="J174" i="11"/>
  <c r="G174" i="11"/>
  <c r="S173" i="11"/>
  <c r="P173" i="11"/>
  <c r="M173" i="11"/>
  <c r="J173" i="11"/>
  <c r="G173" i="11"/>
  <c r="R172" i="11"/>
  <c r="Q172" i="11"/>
  <c r="O172" i="11"/>
  <c r="P172" i="11" s="1"/>
  <c r="N172" i="11"/>
  <c r="M172" i="11"/>
  <c r="L172" i="11"/>
  <c r="K172" i="11"/>
  <c r="I172" i="11"/>
  <c r="J172" i="11"/>
  <c r="H172" i="11"/>
  <c r="F172" i="11"/>
  <c r="E172" i="11"/>
  <c r="S171" i="11"/>
  <c r="P171" i="11"/>
  <c r="M171" i="11"/>
  <c r="J171" i="11"/>
  <c r="G171" i="11"/>
  <c r="S170" i="11"/>
  <c r="P170" i="11"/>
  <c r="M170" i="11"/>
  <c r="J170" i="11"/>
  <c r="G170" i="11"/>
  <c r="R169" i="11"/>
  <c r="Q169" i="11"/>
  <c r="S169" i="11" s="1"/>
  <c r="O169" i="11"/>
  <c r="P169" i="11" s="1"/>
  <c r="N169" i="11"/>
  <c r="N162" i="11" s="1"/>
  <c r="L169" i="11"/>
  <c r="K169" i="11"/>
  <c r="I169" i="11"/>
  <c r="H169" i="11"/>
  <c r="H162" i="11" s="1"/>
  <c r="H161" i="11" s="1"/>
  <c r="F169" i="11"/>
  <c r="G169" i="11"/>
  <c r="E169" i="11"/>
  <c r="S168" i="11"/>
  <c r="P168" i="11"/>
  <c r="M168" i="11"/>
  <c r="J168" i="11"/>
  <c r="G168" i="11"/>
  <c r="S167" i="11"/>
  <c r="P167" i="11"/>
  <c r="M167" i="11"/>
  <c r="J167" i="11"/>
  <c r="G167" i="11"/>
  <c r="S166" i="11"/>
  <c r="P166" i="11"/>
  <c r="M166" i="11"/>
  <c r="J166" i="11"/>
  <c r="G166" i="11"/>
  <c r="S165" i="11"/>
  <c r="P165" i="11"/>
  <c r="M165" i="11"/>
  <c r="J165" i="11"/>
  <c r="G165" i="11"/>
  <c r="S164" i="11"/>
  <c r="P164" i="11"/>
  <c r="M164" i="11"/>
  <c r="J164" i="11"/>
  <c r="G164" i="11"/>
  <c r="B36" i="2"/>
  <c r="P163" i="11"/>
  <c r="B21" i="2"/>
  <c r="E162" i="11"/>
  <c r="S140" i="11"/>
  <c r="P140" i="11"/>
  <c r="M140" i="11"/>
  <c r="J140" i="11"/>
  <c r="G140" i="11"/>
  <c r="S139" i="11"/>
  <c r="P139" i="11"/>
  <c r="M139" i="11"/>
  <c r="J139" i="11"/>
  <c r="G139" i="11"/>
  <c r="R138" i="11"/>
  <c r="Q138" i="11"/>
  <c r="O138" i="11"/>
  <c r="N138" i="11"/>
  <c r="L138" i="11"/>
  <c r="K138" i="11"/>
  <c r="I138" i="11"/>
  <c r="H138" i="11"/>
  <c r="F138" i="11"/>
  <c r="E138" i="11"/>
  <c r="S137" i="11"/>
  <c r="P137" i="11"/>
  <c r="M137" i="11"/>
  <c r="J137" i="11"/>
  <c r="G137" i="11"/>
  <c r="S136" i="11"/>
  <c r="P136" i="11"/>
  <c r="M136" i="11"/>
  <c r="J136" i="11"/>
  <c r="G136" i="11"/>
  <c r="S135" i="11"/>
  <c r="P135" i="11"/>
  <c r="M135" i="11"/>
  <c r="J135" i="11"/>
  <c r="G135" i="11"/>
  <c r="S134" i="11"/>
  <c r="P134" i="11"/>
  <c r="M134" i="11"/>
  <c r="J134" i="11"/>
  <c r="G134" i="11"/>
  <c r="S133" i="11"/>
  <c r="P133" i="11"/>
  <c r="M133" i="11"/>
  <c r="J133" i="11"/>
  <c r="G133" i="11"/>
  <c r="R132" i="11"/>
  <c r="S132" i="11" s="1"/>
  <c r="Q132" i="11"/>
  <c r="O132" i="11"/>
  <c r="P132" i="11" s="1"/>
  <c r="N132" i="11"/>
  <c r="L132" i="11"/>
  <c r="K132" i="11"/>
  <c r="I132" i="11"/>
  <c r="J132" i="11" s="1"/>
  <c r="H132" i="11"/>
  <c r="F132" i="11"/>
  <c r="E132" i="11"/>
  <c r="G132" i="11" s="1"/>
  <c r="S131" i="11"/>
  <c r="P131" i="11"/>
  <c r="M131" i="11"/>
  <c r="J131" i="11"/>
  <c r="G131" i="11"/>
  <c r="R130" i="11"/>
  <c r="Q130" i="11"/>
  <c r="S130" i="11" s="1"/>
  <c r="O130" i="11"/>
  <c r="P130" i="11" s="1"/>
  <c r="N130" i="11"/>
  <c r="L130" i="11"/>
  <c r="K130" i="11"/>
  <c r="I130" i="11"/>
  <c r="J130" i="11" s="1"/>
  <c r="H130" i="11"/>
  <c r="F130" i="11"/>
  <c r="G130" i="11"/>
  <c r="E130" i="11"/>
  <c r="S129" i="11"/>
  <c r="P129" i="11"/>
  <c r="M129" i="11"/>
  <c r="J129" i="11"/>
  <c r="G129" i="11"/>
  <c r="S128" i="11"/>
  <c r="P128" i="11"/>
  <c r="M128" i="11"/>
  <c r="J128" i="11"/>
  <c r="G128" i="11"/>
  <c r="S127" i="11"/>
  <c r="P127" i="11"/>
  <c r="M127" i="11"/>
  <c r="J127" i="11"/>
  <c r="G127" i="11"/>
  <c r="S126" i="11"/>
  <c r="P126" i="11"/>
  <c r="M126" i="11"/>
  <c r="J126" i="11"/>
  <c r="G126" i="11"/>
  <c r="S125" i="11"/>
  <c r="P125" i="11"/>
  <c r="M125" i="11"/>
  <c r="J125" i="11"/>
  <c r="G125" i="11"/>
  <c r="R124" i="11"/>
  <c r="S124" i="11"/>
  <c r="Q124" i="11"/>
  <c r="O124" i="11"/>
  <c r="N124" i="11"/>
  <c r="L124" i="11"/>
  <c r="M124" i="11" s="1"/>
  <c r="K124" i="11"/>
  <c r="I124" i="11"/>
  <c r="H124" i="11"/>
  <c r="F124" i="11"/>
  <c r="G124" i="11" s="1"/>
  <c r="E124" i="11"/>
  <c r="S123" i="11"/>
  <c r="P123" i="11"/>
  <c r="M123" i="11"/>
  <c r="J123" i="11"/>
  <c r="G123" i="11"/>
  <c r="S122" i="11"/>
  <c r="P122" i="11"/>
  <c r="M122" i="11"/>
  <c r="J122" i="11"/>
  <c r="G122" i="11"/>
  <c r="R121" i="11"/>
  <c r="S121" i="11" s="1"/>
  <c r="Q121" i="11"/>
  <c r="O121" i="11"/>
  <c r="P121" i="11"/>
  <c r="N121" i="11"/>
  <c r="L121" i="11"/>
  <c r="K121" i="11"/>
  <c r="I121" i="11"/>
  <c r="H121" i="11"/>
  <c r="F121" i="11"/>
  <c r="E121" i="11"/>
  <c r="S120" i="11"/>
  <c r="P120" i="11"/>
  <c r="M120" i="11"/>
  <c r="J120" i="11"/>
  <c r="G120" i="11"/>
  <c r="S119" i="11"/>
  <c r="P119" i="11"/>
  <c r="M119" i="11"/>
  <c r="J119" i="11"/>
  <c r="G119" i="11"/>
  <c r="S118" i="11"/>
  <c r="P118" i="11"/>
  <c r="M118" i="11"/>
  <c r="J118" i="11"/>
  <c r="G118" i="11"/>
  <c r="S117" i="11"/>
  <c r="P117" i="11"/>
  <c r="M117" i="11"/>
  <c r="J117" i="11"/>
  <c r="G117" i="11"/>
  <c r="S116" i="11"/>
  <c r="P116" i="11"/>
  <c r="M116" i="11"/>
  <c r="J116" i="11"/>
  <c r="G116" i="11"/>
  <c r="G115" i="11"/>
  <c r="I114" i="11"/>
  <c r="S92" i="11"/>
  <c r="P92" i="11"/>
  <c r="M92" i="11"/>
  <c r="J92" i="11"/>
  <c r="G92" i="11"/>
  <c r="S91" i="11"/>
  <c r="P91" i="11"/>
  <c r="M91" i="11"/>
  <c r="J91" i="11"/>
  <c r="G91" i="11"/>
  <c r="R90" i="11"/>
  <c r="Q90" i="11"/>
  <c r="O90" i="11"/>
  <c r="N90" i="11"/>
  <c r="L90" i="11"/>
  <c r="K90" i="11"/>
  <c r="I90" i="11"/>
  <c r="H90" i="11"/>
  <c r="F90" i="11"/>
  <c r="E90" i="11"/>
  <c r="G90" i="11" s="1"/>
  <c r="S89" i="11"/>
  <c r="P89" i="11"/>
  <c r="M89" i="11"/>
  <c r="J89" i="11"/>
  <c r="G89" i="11"/>
  <c r="S88" i="11"/>
  <c r="P88" i="11"/>
  <c r="M88" i="11"/>
  <c r="J88" i="11"/>
  <c r="G88" i="11"/>
  <c r="S87" i="11"/>
  <c r="P87" i="11"/>
  <c r="M87" i="11"/>
  <c r="J87" i="11"/>
  <c r="G87" i="11"/>
  <c r="S86" i="11"/>
  <c r="P86" i="11"/>
  <c r="M86" i="11"/>
  <c r="J86" i="11"/>
  <c r="G86" i="11"/>
  <c r="S85" i="11"/>
  <c r="P85" i="11"/>
  <c r="M85" i="11"/>
  <c r="J85" i="11"/>
  <c r="G85" i="11"/>
  <c r="R84" i="11"/>
  <c r="Q84" i="11"/>
  <c r="O84" i="11"/>
  <c r="N84" i="11"/>
  <c r="L84" i="11"/>
  <c r="K84" i="11"/>
  <c r="I84" i="11"/>
  <c r="H84" i="11"/>
  <c r="F84" i="11"/>
  <c r="G84" i="11"/>
  <c r="E84" i="11"/>
  <c r="S83" i="11"/>
  <c r="P83" i="11"/>
  <c r="M83" i="11"/>
  <c r="J83" i="11"/>
  <c r="G83" i="11"/>
  <c r="R82" i="11"/>
  <c r="S82" i="11"/>
  <c r="Q82" i="11"/>
  <c r="O82" i="11"/>
  <c r="P82" i="11" s="1"/>
  <c r="N82" i="11"/>
  <c r="L82" i="11"/>
  <c r="M82" i="11" s="1"/>
  <c r="K82" i="11"/>
  <c r="I82" i="11"/>
  <c r="J82" i="11" s="1"/>
  <c r="H82" i="11"/>
  <c r="F82" i="11"/>
  <c r="G82" i="11" s="1"/>
  <c r="E82" i="11"/>
  <c r="S81" i="11"/>
  <c r="P81" i="11"/>
  <c r="M81" i="11"/>
  <c r="J81" i="11"/>
  <c r="G81" i="11"/>
  <c r="S80" i="11"/>
  <c r="P80" i="11"/>
  <c r="M80" i="11"/>
  <c r="J80" i="11"/>
  <c r="G80" i="11"/>
  <c r="S79" i="11"/>
  <c r="P79" i="11"/>
  <c r="M79" i="11"/>
  <c r="J79" i="11"/>
  <c r="G79" i="11"/>
  <c r="S78" i="11"/>
  <c r="P78" i="11"/>
  <c r="M78" i="11"/>
  <c r="J78" i="11"/>
  <c r="G78" i="11"/>
  <c r="S77" i="11"/>
  <c r="P77" i="11"/>
  <c r="M77" i="11"/>
  <c r="J77" i="11"/>
  <c r="G77" i="11"/>
  <c r="R76" i="11"/>
  <c r="S76" i="11" s="1"/>
  <c r="Q76" i="11"/>
  <c r="O76" i="11"/>
  <c r="N76" i="11"/>
  <c r="L76" i="11"/>
  <c r="K76" i="11"/>
  <c r="I76" i="11"/>
  <c r="H76" i="11"/>
  <c r="F76" i="11"/>
  <c r="G76" i="11"/>
  <c r="E76" i="11"/>
  <c r="S75" i="11"/>
  <c r="P75" i="11"/>
  <c r="M75" i="11"/>
  <c r="J75" i="11"/>
  <c r="G75" i="11"/>
  <c r="S74" i="11"/>
  <c r="P74" i="11"/>
  <c r="M74" i="11"/>
  <c r="J74" i="11"/>
  <c r="G74" i="11"/>
  <c r="R73" i="11"/>
  <c r="S73" i="11" s="1"/>
  <c r="Q73" i="11"/>
  <c r="O73" i="11"/>
  <c r="P73" i="11" s="1"/>
  <c r="N73" i="11"/>
  <c r="N66" i="11" s="1"/>
  <c r="L73" i="11"/>
  <c r="M73" i="11" s="1"/>
  <c r="K73" i="11"/>
  <c r="K66" i="11" s="1"/>
  <c r="K65" i="11" s="1"/>
  <c r="I73" i="11"/>
  <c r="H73" i="11"/>
  <c r="F73" i="11"/>
  <c r="E73" i="11"/>
  <c r="S72" i="11"/>
  <c r="P72" i="11"/>
  <c r="M72" i="11"/>
  <c r="J72" i="11"/>
  <c r="G72" i="11"/>
  <c r="S71" i="11"/>
  <c r="P71" i="11"/>
  <c r="M71" i="11"/>
  <c r="J71" i="11"/>
  <c r="G71" i="11"/>
  <c r="S70" i="11"/>
  <c r="P70" i="11"/>
  <c r="M70" i="11"/>
  <c r="J70" i="11"/>
  <c r="G70" i="11"/>
  <c r="S69" i="11"/>
  <c r="P69" i="11"/>
  <c r="M69" i="11"/>
  <c r="J69" i="11"/>
  <c r="G69" i="11"/>
  <c r="S68" i="11"/>
  <c r="P68" i="11"/>
  <c r="M68" i="11"/>
  <c r="J68" i="11"/>
  <c r="G68" i="11"/>
  <c r="I66" i="11"/>
  <c r="B196" i="11"/>
  <c r="M96" i="10"/>
  <c r="E34" i="2" s="1"/>
  <c r="L96" i="10"/>
  <c r="F34" i="2" s="1"/>
  <c r="M145" i="10"/>
  <c r="E35" i="2" s="1"/>
  <c r="L145" i="10"/>
  <c r="F35" i="2" s="1"/>
  <c r="M194" i="10"/>
  <c r="E36" i="2" s="1"/>
  <c r="L194" i="10"/>
  <c r="F36" i="2" s="1"/>
  <c r="G36" i="2" s="1"/>
  <c r="M243" i="10"/>
  <c r="E37" i="2" s="1"/>
  <c r="L243" i="10"/>
  <c r="F37" i="2" s="1"/>
  <c r="M47" i="10"/>
  <c r="E33" i="2" s="1"/>
  <c r="L47" i="10"/>
  <c r="F33" i="2" s="1"/>
  <c r="H62" i="9"/>
  <c r="C33" i="2" s="1"/>
  <c r="H128" i="9"/>
  <c r="C34" i="2" s="1"/>
  <c r="H193" i="9"/>
  <c r="C35" i="2" s="1"/>
  <c r="H258" i="9"/>
  <c r="C36" i="2" s="1"/>
  <c r="H323" i="9"/>
  <c r="C37" i="2" s="1"/>
  <c r="U21" i="2"/>
  <c r="N21" i="2"/>
  <c r="U20" i="2"/>
  <c r="H20" i="2"/>
  <c r="U19" i="2"/>
  <c r="P44" i="11"/>
  <c r="P43" i="11"/>
  <c r="P41" i="11"/>
  <c r="P40" i="11"/>
  <c r="P39" i="11"/>
  <c r="P38" i="11"/>
  <c r="P37" i="11"/>
  <c r="P35" i="11"/>
  <c r="P33" i="11"/>
  <c r="P32" i="11"/>
  <c r="P31" i="11"/>
  <c r="P30" i="11"/>
  <c r="P29" i="11"/>
  <c r="P27" i="11"/>
  <c r="P26" i="11"/>
  <c r="J20" i="11"/>
  <c r="M20" i="11"/>
  <c r="P24" i="11"/>
  <c r="P23" i="11"/>
  <c r="P22" i="11"/>
  <c r="P21" i="11"/>
  <c r="P20" i="11"/>
  <c r="G20" i="11"/>
  <c r="O42" i="11"/>
  <c r="P42" i="11" s="1"/>
  <c r="N42" i="11"/>
  <c r="O36" i="11"/>
  <c r="P36" i="11" s="1"/>
  <c r="N36" i="11"/>
  <c r="O34" i="11"/>
  <c r="N34" i="11"/>
  <c r="P34" i="11" s="1"/>
  <c r="O28" i="11"/>
  <c r="P28" i="11" s="1"/>
  <c r="N28" i="11"/>
  <c r="O25" i="11"/>
  <c r="N25" i="11"/>
  <c r="E44" i="15"/>
  <c r="M43" i="15"/>
  <c r="F43" i="15"/>
  <c r="M42" i="15"/>
  <c r="F42" i="15"/>
  <c r="M41" i="15"/>
  <c r="F41" i="15"/>
  <c r="M40" i="15"/>
  <c r="F40" i="15"/>
  <c r="M39" i="15"/>
  <c r="F39" i="15"/>
  <c r="M38" i="15"/>
  <c r="F38" i="15"/>
  <c r="M37" i="15"/>
  <c r="F37" i="15"/>
  <c r="M36" i="15"/>
  <c r="F36" i="15"/>
  <c r="M35" i="15"/>
  <c r="F35" i="15"/>
  <c r="F34" i="15"/>
  <c r="M34" i="15" s="1"/>
  <c r="F33" i="15"/>
  <c r="M33" i="15" s="1"/>
  <c r="F30" i="15"/>
  <c r="M30" i="15" s="1"/>
  <c r="F29" i="15"/>
  <c r="M29" i="15" s="1"/>
  <c r="F28" i="15"/>
  <c r="M28" i="15" s="1"/>
  <c r="F27" i="15"/>
  <c r="M27" i="15" s="1"/>
  <c r="F26" i="15"/>
  <c r="M26" i="15" s="1"/>
  <c r="F25" i="15"/>
  <c r="M25" i="15" s="1"/>
  <c r="F24" i="15"/>
  <c r="M24" i="15" s="1"/>
  <c r="F23" i="15"/>
  <c r="M23" i="15" s="1"/>
  <c r="F22" i="15"/>
  <c r="M22" i="15" s="1"/>
  <c r="F21" i="15"/>
  <c r="M21" i="15" s="1"/>
  <c r="F20" i="15"/>
  <c r="M20" i="15" s="1"/>
  <c r="F19" i="15"/>
  <c r="M19" i="15" s="1"/>
  <c r="F18" i="15"/>
  <c r="M18" i="15" s="1"/>
  <c r="F17" i="15"/>
  <c r="M17" i="15" s="1"/>
  <c r="F16" i="15"/>
  <c r="M16" i="15" s="1"/>
  <c r="F15" i="15"/>
  <c r="M15" i="15" s="1"/>
  <c r="B9" i="15"/>
  <c r="B8" i="15"/>
  <c r="B7" i="15"/>
  <c r="B6" i="15"/>
  <c r="B5" i="15"/>
  <c r="B4" i="15"/>
  <c r="B3" i="15"/>
  <c r="J243" i="10"/>
  <c r="Y22" i="2" s="1"/>
  <c r="O243" i="10"/>
  <c r="N243" i="10"/>
  <c r="M37" i="2" s="1"/>
  <c r="N37" i="2" s="1"/>
  <c r="K243" i="10"/>
  <c r="X22" i="2" s="1"/>
  <c r="I243" i="10"/>
  <c r="Q22" i="2" s="1"/>
  <c r="H243" i="10"/>
  <c r="S22" i="2" s="1"/>
  <c r="G243" i="10"/>
  <c r="K22" i="2" s="1"/>
  <c r="F243" i="10"/>
  <c r="L22" i="2" s="1"/>
  <c r="E243" i="10"/>
  <c r="E22" i="2" s="1"/>
  <c r="D243" i="10"/>
  <c r="F22" i="2" s="1"/>
  <c r="O194" i="10"/>
  <c r="N194" i="10"/>
  <c r="M36" i="2" s="1"/>
  <c r="N36" i="2" s="1"/>
  <c r="K194" i="10"/>
  <c r="X21" i="2" s="1"/>
  <c r="J194" i="10"/>
  <c r="Y21" i="2" s="1"/>
  <c r="Z21" i="2" s="1"/>
  <c r="I194" i="10"/>
  <c r="Q21" i="2" s="1"/>
  <c r="H194" i="10"/>
  <c r="S21" i="2" s="1"/>
  <c r="T21" i="2" s="1"/>
  <c r="G194" i="10"/>
  <c r="K21" i="2" s="1"/>
  <c r="F194" i="10"/>
  <c r="L21" i="2" s="1"/>
  <c r="E194" i="10"/>
  <c r="E21" i="2" s="1"/>
  <c r="D194" i="10"/>
  <c r="F21" i="2" s="1"/>
  <c r="B70" i="9"/>
  <c r="B135" i="9" s="1"/>
  <c r="B200" i="9" s="1"/>
  <c r="B71" i="9"/>
  <c r="B136" i="9" s="1"/>
  <c r="B266" i="9" s="1"/>
  <c r="B72" i="9"/>
  <c r="B137" i="9" s="1"/>
  <c r="B73" i="9"/>
  <c r="B138" i="9" s="1"/>
  <c r="B74" i="9"/>
  <c r="B139" i="9" s="1"/>
  <c r="B75" i="9"/>
  <c r="B140" i="9" s="1"/>
  <c r="B69" i="9"/>
  <c r="B134" i="9" s="1"/>
  <c r="B264" i="9" s="1"/>
  <c r="I323" i="9"/>
  <c r="H37" i="2" s="1"/>
  <c r="I37" i="2" s="1"/>
  <c r="G323" i="9"/>
  <c r="V22" i="2" s="1"/>
  <c r="F323" i="9"/>
  <c r="O22" i="2" s="1"/>
  <c r="E323" i="9"/>
  <c r="I22" i="2" s="1"/>
  <c r="D323" i="9"/>
  <c r="C22" i="2" s="1"/>
  <c r="I258" i="9"/>
  <c r="H36" i="2" s="1"/>
  <c r="J36" i="2" s="1"/>
  <c r="S36" i="2" s="1"/>
  <c r="G258" i="9"/>
  <c r="V21" i="2" s="1"/>
  <c r="F258" i="9"/>
  <c r="O21" i="2" s="1"/>
  <c r="E258" i="9"/>
  <c r="I21" i="2" s="1"/>
  <c r="D258" i="9"/>
  <c r="C21" i="2" s="1"/>
  <c r="B201" i="11"/>
  <c r="B200" i="11"/>
  <c r="B199" i="11"/>
  <c r="B198" i="11"/>
  <c r="B197" i="11"/>
  <c r="B195" i="11"/>
  <c r="B153" i="11"/>
  <c r="B152" i="11"/>
  <c r="B151" i="11"/>
  <c r="B150" i="11"/>
  <c r="B149" i="11"/>
  <c r="B148" i="11"/>
  <c r="B147" i="11"/>
  <c r="D44" i="14"/>
  <c r="I145" i="10"/>
  <c r="Q20" i="2" s="1"/>
  <c r="H145" i="10"/>
  <c r="S20" i="2" s="1"/>
  <c r="B102" i="10"/>
  <c r="B200" i="10" s="1"/>
  <c r="B103" i="10"/>
  <c r="B152" i="10" s="1"/>
  <c r="B104" i="10"/>
  <c r="B153" i="10" s="1"/>
  <c r="B101" i="10"/>
  <c r="B150" i="10" s="1"/>
  <c r="I96" i="10"/>
  <c r="Q19" i="2" s="1"/>
  <c r="H96" i="10"/>
  <c r="S19" i="2" s="1"/>
  <c r="K47" i="10"/>
  <c r="X18" i="2" s="1"/>
  <c r="J47" i="10"/>
  <c r="Y18" i="2" s="1"/>
  <c r="B53" i="10"/>
  <c r="B54" i="10"/>
  <c r="B55" i="10"/>
  <c r="B52" i="10"/>
  <c r="I193" i="9"/>
  <c r="H35" i="2" s="1"/>
  <c r="J35" i="2" s="1"/>
  <c r="I62" i="9"/>
  <c r="H33" i="2" s="1"/>
  <c r="I128" i="9"/>
  <c r="H34" i="2" s="1"/>
  <c r="J34" i="2" s="1"/>
  <c r="L36" i="11"/>
  <c r="M36" i="11" s="1"/>
  <c r="B100" i="11"/>
  <c r="B101" i="11"/>
  <c r="B102" i="11"/>
  <c r="B103" i="11"/>
  <c r="B104" i="11"/>
  <c r="B105" i="11"/>
  <c r="B99" i="11"/>
  <c r="B57" i="11"/>
  <c r="B52" i="11"/>
  <c r="B53" i="11"/>
  <c r="B54" i="11"/>
  <c r="B55" i="11"/>
  <c r="B56" i="11"/>
  <c r="B51" i="11"/>
  <c r="S44" i="11"/>
  <c r="S43" i="11"/>
  <c r="S41" i="11"/>
  <c r="S40" i="11"/>
  <c r="S39" i="11"/>
  <c r="S38" i="11"/>
  <c r="S37" i="11"/>
  <c r="S35" i="11"/>
  <c r="S33" i="11"/>
  <c r="S32" i="11"/>
  <c r="S31" i="11"/>
  <c r="S30" i="11"/>
  <c r="S29" i="11"/>
  <c r="S27" i="11"/>
  <c r="S26" i="11"/>
  <c r="S24" i="11"/>
  <c r="S23" i="11"/>
  <c r="S22" i="11"/>
  <c r="S21" i="11"/>
  <c r="S20" i="11"/>
  <c r="M44" i="11"/>
  <c r="M43" i="11"/>
  <c r="M41" i="11"/>
  <c r="M40" i="11"/>
  <c r="M39" i="11"/>
  <c r="M38" i="11"/>
  <c r="M37" i="11"/>
  <c r="M35" i="11"/>
  <c r="M33" i="11"/>
  <c r="M32" i="11"/>
  <c r="M31" i="11"/>
  <c r="M30" i="11"/>
  <c r="M29" i="11"/>
  <c r="M27" i="11"/>
  <c r="M26" i="11"/>
  <c r="M24" i="11"/>
  <c r="M23" i="11"/>
  <c r="M22" i="11"/>
  <c r="M21" i="11"/>
  <c r="J44" i="11"/>
  <c r="J43" i="11"/>
  <c r="J41" i="11"/>
  <c r="J40" i="11"/>
  <c r="J39" i="11"/>
  <c r="J38" i="11"/>
  <c r="J37" i="11"/>
  <c r="J35" i="11"/>
  <c r="J33" i="11"/>
  <c r="J32" i="11"/>
  <c r="J31" i="11"/>
  <c r="J30" i="11"/>
  <c r="J29" i="11"/>
  <c r="J27" i="11"/>
  <c r="J26" i="11"/>
  <c r="J24" i="11"/>
  <c r="J23" i="11"/>
  <c r="J22" i="11"/>
  <c r="J21" i="11"/>
  <c r="K42" i="11"/>
  <c r="L42" i="11"/>
  <c r="K28" i="11"/>
  <c r="L28" i="11"/>
  <c r="M28" i="11" s="1"/>
  <c r="K34" i="11"/>
  <c r="L34" i="11"/>
  <c r="M34" i="11" s="1"/>
  <c r="K36" i="11"/>
  <c r="K25" i="11"/>
  <c r="L25" i="11"/>
  <c r="L18" i="11" s="1"/>
  <c r="N18" i="2"/>
  <c r="B33" i="2"/>
  <c r="H18" i="2"/>
  <c r="C44" i="14"/>
  <c r="B44" i="14"/>
  <c r="E43" i="14"/>
  <c r="F43" i="14" s="1"/>
  <c r="G43" i="14" s="1"/>
  <c r="H43" i="14" s="1"/>
  <c r="I43" i="14" s="1"/>
  <c r="J43" i="14" s="1"/>
  <c r="K43" i="14" s="1"/>
  <c r="L43" i="14" s="1"/>
  <c r="M43" i="14" s="1"/>
  <c r="N43" i="14" s="1"/>
  <c r="O43" i="14" s="1"/>
  <c r="P43" i="14" s="1"/>
  <c r="Q43" i="14" s="1"/>
  <c r="E42" i="14"/>
  <c r="F42" i="14" s="1"/>
  <c r="G42" i="14" s="1"/>
  <c r="H42" i="14" s="1"/>
  <c r="I42" i="14" s="1"/>
  <c r="J42" i="14" s="1"/>
  <c r="K42" i="14" s="1"/>
  <c r="L42" i="14" s="1"/>
  <c r="M42" i="14" s="1"/>
  <c r="N42" i="14" s="1"/>
  <c r="E41" i="14"/>
  <c r="F41" i="14" s="1"/>
  <c r="E40" i="14"/>
  <c r="F40" i="14" s="1"/>
  <c r="G40" i="14" s="1"/>
  <c r="E39" i="14"/>
  <c r="F39" i="14" s="1"/>
  <c r="E38" i="14"/>
  <c r="F38" i="14" s="1"/>
  <c r="G38" i="14" s="1"/>
  <c r="H38" i="14" s="1"/>
  <c r="I38" i="14" s="1"/>
  <c r="J38" i="14" s="1"/>
  <c r="K38" i="14" s="1"/>
  <c r="L38" i="14" s="1"/>
  <c r="M38" i="14" s="1"/>
  <c r="N38" i="14" s="1"/>
  <c r="O38" i="14" s="1"/>
  <c r="P38" i="14" s="1"/>
  <c r="Q38" i="14" s="1"/>
  <c r="E37" i="14"/>
  <c r="F37" i="14" s="1"/>
  <c r="E36" i="14"/>
  <c r="F36" i="14" s="1"/>
  <c r="G36" i="14" s="1"/>
  <c r="H36" i="14" s="1"/>
  <c r="I36" i="14" s="1"/>
  <c r="E35" i="14"/>
  <c r="F35" i="14" s="1"/>
  <c r="G35" i="14" s="1"/>
  <c r="H35" i="14" s="1"/>
  <c r="I35" i="14" s="1"/>
  <c r="E34" i="14"/>
  <c r="F34" i="14" s="1"/>
  <c r="E33" i="14"/>
  <c r="F33" i="14" s="1"/>
  <c r="G33" i="14" s="1"/>
  <c r="H33" i="14" s="1"/>
  <c r="I33" i="14" s="1"/>
  <c r="J33" i="14" s="1"/>
  <c r="K33" i="14" s="1"/>
  <c r="L33" i="14" s="1"/>
  <c r="E32" i="14"/>
  <c r="F32" i="14" s="1"/>
  <c r="E31" i="14"/>
  <c r="F31" i="14" s="1"/>
  <c r="G31" i="14" s="1"/>
  <c r="H31" i="14" s="1"/>
  <c r="I31" i="14" s="1"/>
  <c r="J31" i="14" s="1"/>
  <c r="K31" i="14" s="1"/>
  <c r="L31" i="14" s="1"/>
  <c r="M31" i="14" s="1"/>
  <c r="N31" i="14" s="1"/>
  <c r="O31" i="14" s="1"/>
  <c r="P31" i="14" s="1"/>
  <c r="Q31" i="14" s="1"/>
  <c r="E30" i="14"/>
  <c r="F30" i="14" s="1"/>
  <c r="G30" i="14" s="1"/>
  <c r="H30" i="14" s="1"/>
  <c r="I30" i="14" s="1"/>
  <c r="J30" i="14" s="1"/>
  <c r="K30" i="14" s="1"/>
  <c r="E29" i="14"/>
  <c r="F29" i="14" s="1"/>
  <c r="G29" i="14" s="1"/>
  <c r="H29" i="14" s="1"/>
  <c r="I29" i="14" s="1"/>
  <c r="J29" i="14" s="1"/>
  <c r="K29" i="14" s="1"/>
  <c r="E28" i="14"/>
  <c r="F28" i="14" s="1"/>
  <c r="G28" i="14" s="1"/>
  <c r="H28" i="14" s="1"/>
  <c r="I28" i="14" s="1"/>
  <c r="J28" i="14" s="1"/>
  <c r="K28" i="14" s="1"/>
  <c r="L28" i="14" s="1"/>
  <c r="M28" i="14" s="1"/>
  <c r="N28" i="14" s="1"/>
  <c r="O28" i="14" s="1"/>
  <c r="P28" i="14" s="1"/>
  <c r="Q28" i="14" s="1"/>
  <c r="R28" i="14" s="1"/>
  <c r="E27" i="14"/>
  <c r="F27" i="14" s="1"/>
  <c r="E26" i="14"/>
  <c r="F26" i="14" s="1"/>
  <c r="E25" i="14"/>
  <c r="F25" i="14" s="1"/>
  <c r="G25" i="14" s="1"/>
  <c r="H25" i="14" s="1"/>
  <c r="I25" i="14" s="1"/>
  <c r="E24" i="14"/>
  <c r="F24" i="14" s="1"/>
  <c r="G24" i="14" s="1"/>
  <c r="H24" i="14" s="1"/>
  <c r="I24" i="14" s="1"/>
  <c r="J24" i="14" s="1"/>
  <c r="K24" i="14" s="1"/>
  <c r="L24" i="14" s="1"/>
  <c r="E23" i="14"/>
  <c r="F23" i="14" s="1"/>
  <c r="G23" i="14" s="1"/>
  <c r="H23" i="14" s="1"/>
  <c r="I23" i="14" s="1"/>
  <c r="J23" i="14" s="1"/>
  <c r="K23" i="14" s="1"/>
  <c r="L23" i="14" s="1"/>
  <c r="M23" i="14" s="1"/>
  <c r="E22" i="14"/>
  <c r="F22" i="14" s="1"/>
  <c r="G22" i="14" s="1"/>
  <c r="E21" i="14"/>
  <c r="F21" i="14" s="1"/>
  <c r="G21" i="14" s="1"/>
  <c r="E20" i="14"/>
  <c r="F20" i="14"/>
  <c r="E19" i="14"/>
  <c r="F19" i="14"/>
  <c r="E18" i="14"/>
  <c r="F18" i="14"/>
  <c r="G18" i="14" s="1"/>
  <c r="H18" i="14" s="1"/>
  <c r="I18" i="14" s="1"/>
  <c r="J18" i="14" s="1"/>
  <c r="K18" i="14" s="1"/>
  <c r="L18" i="14" s="1"/>
  <c r="M18" i="14" s="1"/>
  <c r="N18" i="14" s="1"/>
  <c r="O18" i="14" s="1"/>
  <c r="P18" i="14" s="1"/>
  <c r="Q18" i="14" s="1"/>
  <c r="E17" i="14"/>
  <c r="F17" i="14"/>
  <c r="G17" i="14" s="1"/>
  <c r="H17" i="14" s="1"/>
  <c r="I17" i="14" s="1"/>
  <c r="J17" i="14" s="1"/>
  <c r="K17" i="14" s="1"/>
  <c r="L17" i="14" s="1"/>
  <c r="M17" i="14" s="1"/>
  <c r="N17" i="14" s="1"/>
  <c r="O17" i="14" s="1"/>
  <c r="P17" i="14" s="1"/>
  <c r="Q17" i="14" s="1"/>
  <c r="E16" i="14"/>
  <c r="F16" i="14" s="1"/>
  <c r="E15" i="14"/>
  <c r="F15" i="14" s="1"/>
  <c r="G15" i="14" s="1"/>
  <c r="E14" i="14"/>
  <c r="F14" i="14" s="1"/>
  <c r="G14" i="14" s="1"/>
  <c r="H14" i="14" s="1"/>
  <c r="I14" i="14" s="1"/>
  <c r="J14" i="14" s="1"/>
  <c r="K14" i="14" s="1"/>
  <c r="E13" i="14"/>
  <c r="F13" i="14" s="1"/>
  <c r="G13" i="14" s="1"/>
  <c r="H13" i="14" s="1"/>
  <c r="I13" i="14" s="1"/>
  <c r="E12" i="14"/>
  <c r="F12" i="14" s="1"/>
  <c r="G12" i="14" s="1"/>
  <c r="H12" i="14" s="1"/>
  <c r="I12" i="14" s="1"/>
  <c r="J12" i="14" s="1"/>
  <c r="K12" i="14" s="1"/>
  <c r="L12" i="14" s="1"/>
  <c r="M12" i="14" s="1"/>
  <c r="N12" i="14" s="1"/>
  <c r="O12" i="14" s="1"/>
  <c r="P12" i="14" s="1"/>
  <c r="Q12" i="14" s="1"/>
  <c r="E11" i="14"/>
  <c r="F11" i="14" s="1"/>
  <c r="G11" i="14" s="1"/>
  <c r="H11" i="14" s="1"/>
  <c r="I11" i="14" s="1"/>
  <c r="J11" i="14" s="1"/>
  <c r="K11" i="14" s="1"/>
  <c r="E10" i="14"/>
  <c r="F10" i="14"/>
  <c r="G10" i="14" s="1"/>
  <c r="H10" i="14" s="1"/>
  <c r="I10" i="14" s="1"/>
  <c r="J10" i="14" s="1"/>
  <c r="K10" i="14" s="1"/>
  <c r="L10" i="14" s="1"/>
  <c r="M10" i="14" s="1"/>
  <c r="N10" i="14" s="1"/>
  <c r="O10" i="14" s="1"/>
  <c r="P10" i="14" s="1"/>
  <c r="Q10" i="14" s="1"/>
  <c r="E9" i="14"/>
  <c r="F9" i="14"/>
  <c r="G9" i="14" s="1"/>
  <c r="H9" i="14" s="1"/>
  <c r="I9" i="14" s="1"/>
  <c r="J9" i="14" s="1"/>
  <c r="N8" i="13"/>
  <c r="N68" i="13"/>
  <c r="N127" i="13"/>
  <c r="N9" i="13"/>
  <c r="N69" i="13"/>
  <c r="N128" i="13"/>
  <c r="N10" i="13"/>
  <c r="N70" i="13"/>
  <c r="N129" i="13"/>
  <c r="N11" i="13"/>
  <c r="N71" i="13"/>
  <c r="N130" i="13"/>
  <c r="N12" i="13"/>
  <c r="N72" i="13"/>
  <c r="N131" i="13"/>
  <c r="N13" i="13"/>
  <c r="N73" i="13"/>
  <c r="N132" i="13"/>
  <c r="N14" i="13"/>
  <c r="N74" i="13"/>
  <c r="N133" i="13"/>
  <c r="N15" i="13"/>
  <c r="N75" i="13"/>
  <c r="N134" i="13"/>
  <c r="N16" i="13"/>
  <c r="N76" i="13"/>
  <c r="N135" i="13"/>
  <c r="N17" i="13"/>
  <c r="N77" i="13"/>
  <c r="N136" i="13"/>
  <c r="N18" i="13"/>
  <c r="N78" i="13"/>
  <c r="N137" i="13"/>
  <c r="N19" i="13"/>
  <c r="N79" i="13"/>
  <c r="N138" i="13"/>
  <c r="N20" i="13"/>
  <c r="N80" i="13"/>
  <c r="N139" i="13"/>
  <c r="N21" i="13"/>
  <c r="N81" i="13"/>
  <c r="N140" i="13"/>
  <c r="N22" i="13"/>
  <c r="N82" i="13"/>
  <c r="N141" i="13"/>
  <c r="N23" i="13"/>
  <c r="N83" i="13"/>
  <c r="N142" i="13"/>
  <c r="N24" i="13"/>
  <c r="N84" i="13"/>
  <c r="N143" i="13"/>
  <c r="N25" i="13"/>
  <c r="N85" i="13"/>
  <c r="N144" i="13"/>
  <c r="N26" i="13"/>
  <c r="N86" i="13"/>
  <c r="N145" i="13"/>
  <c r="N27" i="13"/>
  <c r="N87" i="13"/>
  <c r="N146" i="13"/>
  <c r="N28" i="13"/>
  <c r="N88" i="13"/>
  <c r="N147" i="13"/>
  <c r="N29" i="13"/>
  <c r="N89" i="13"/>
  <c r="N148" i="13"/>
  <c r="N30" i="13"/>
  <c r="N90" i="13"/>
  <c r="N149" i="13"/>
  <c r="N31" i="13"/>
  <c r="N91" i="13"/>
  <c r="N150" i="13"/>
  <c r="N32" i="13"/>
  <c r="N92" i="13"/>
  <c r="N151" i="13"/>
  <c r="N33" i="13"/>
  <c r="N93" i="13"/>
  <c r="N152" i="13"/>
  <c r="N34" i="13"/>
  <c r="N94" i="13"/>
  <c r="N153" i="13"/>
  <c r="N35" i="13"/>
  <c r="N95" i="13"/>
  <c r="N154" i="13"/>
  <c r="N36" i="13"/>
  <c r="N96" i="13"/>
  <c r="N155" i="13"/>
  <c r="N37" i="13"/>
  <c r="N97" i="13"/>
  <c r="N156" i="13"/>
  <c r="N38" i="13"/>
  <c r="N98" i="13"/>
  <c r="N157" i="13"/>
  <c r="N39" i="13"/>
  <c r="N99" i="13"/>
  <c r="N158" i="13"/>
  <c r="N40" i="13"/>
  <c r="N100" i="13"/>
  <c r="N159" i="13"/>
  <c r="N41" i="13"/>
  <c r="N101" i="13"/>
  <c r="N160" i="13"/>
  <c r="N42" i="13"/>
  <c r="N102" i="13"/>
  <c r="N161" i="13"/>
  <c r="N43" i="13"/>
  <c r="N103" i="13"/>
  <c r="N162" i="13"/>
  <c r="N44" i="13"/>
  <c r="N104" i="13"/>
  <c r="N163" i="13"/>
  <c r="N45" i="13"/>
  <c r="N105" i="13"/>
  <c r="N164" i="13"/>
  <c r="N46" i="13"/>
  <c r="N106" i="13"/>
  <c r="N165" i="13"/>
  <c r="N47" i="13"/>
  <c r="N107" i="13"/>
  <c r="N166" i="13"/>
  <c r="N48" i="13"/>
  <c r="N108" i="13"/>
  <c r="N167" i="13"/>
  <c r="N49" i="13"/>
  <c r="N109" i="13"/>
  <c r="N168" i="13"/>
  <c r="N50" i="13"/>
  <c r="N110" i="13"/>
  <c r="N169" i="13"/>
  <c r="N51" i="13"/>
  <c r="N111" i="13"/>
  <c r="N170" i="13"/>
  <c r="N52" i="13"/>
  <c r="N112" i="13"/>
  <c r="N171" i="13"/>
  <c r="N53" i="13"/>
  <c r="N113" i="13"/>
  <c r="N172" i="13"/>
  <c r="N54" i="13"/>
  <c r="N114" i="13"/>
  <c r="N173" i="13"/>
  <c r="N55" i="13"/>
  <c r="N115" i="13"/>
  <c r="N174" i="13"/>
  <c r="B56" i="13"/>
  <c r="C56" i="13"/>
  <c r="D56" i="13"/>
  <c r="E56" i="13"/>
  <c r="F56" i="13"/>
  <c r="G56" i="13"/>
  <c r="H56" i="13"/>
  <c r="I56" i="13"/>
  <c r="J56" i="13"/>
  <c r="K56" i="13"/>
  <c r="L56" i="13"/>
  <c r="M56" i="13"/>
  <c r="B116" i="13"/>
  <c r="C116" i="13"/>
  <c r="D116" i="13"/>
  <c r="E116" i="13"/>
  <c r="F116" i="13"/>
  <c r="G116" i="13"/>
  <c r="H116" i="13"/>
  <c r="I116" i="13"/>
  <c r="J116" i="13"/>
  <c r="K116" i="13"/>
  <c r="L116" i="13"/>
  <c r="M116" i="13"/>
  <c r="B175" i="13"/>
  <c r="C175" i="13"/>
  <c r="D175" i="13"/>
  <c r="E175" i="13"/>
  <c r="F175" i="13"/>
  <c r="G175" i="13"/>
  <c r="H175" i="13"/>
  <c r="I175" i="13"/>
  <c r="J175" i="13"/>
  <c r="K175" i="13"/>
  <c r="L175" i="13"/>
  <c r="M175" i="13"/>
  <c r="O145" i="10"/>
  <c r="N145" i="10"/>
  <c r="M35" i="2" s="1"/>
  <c r="N35" i="2" s="1"/>
  <c r="K145" i="10"/>
  <c r="X20" i="2" s="1"/>
  <c r="J145" i="10"/>
  <c r="Y20" i="2" s="1"/>
  <c r="G145" i="10"/>
  <c r="K20" i="2" s="1"/>
  <c r="F145" i="10"/>
  <c r="L20" i="2"/>
  <c r="E145" i="10"/>
  <c r="E20" i="2"/>
  <c r="D145" i="10"/>
  <c r="F20" i="2"/>
  <c r="O96" i="10"/>
  <c r="N96" i="10"/>
  <c r="M34" i="2" s="1"/>
  <c r="N34" i="2" s="1"/>
  <c r="K96" i="10"/>
  <c r="X19" i="2" s="1"/>
  <c r="J96" i="10"/>
  <c r="Y19" i="2" s="1"/>
  <c r="G96" i="10"/>
  <c r="K19" i="2" s="1"/>
  <c r="F96" i="10"/>
  <c r="L19" i="2" s="1"/>
  <c r="E96" i="10"/>
  <c r="E19" i="2" s="1"/>
  <c r="D96" i="10"/>
  <c r="F19" i="2" s="1"/>
  <c r="O47" i="10"/>
  <c r="N47" i="10"/>
  <c r="M33" i="2" s="1"/>
  <c r="I47" i="10"/>
  <c r="Q18" i="2" s="1"/>
  <c r="H47" i="10"/>
  <c r="S18" i="2" s="1"/>
  <c r="G47" i="10"/>
  <c r="K18" i="2" s="1"/>
  <c r="F47" i="10"/>
  <c r="L18" i="2" s="1"/>
  <c r="E47" i="10"/>
  <c r="E18" i="2" s="1"/>
  <c r="D47" i="10"/>
  <c r="F18" i="2" s="1"/>
  <c r="G193" i="9"/>
  <c r="V20" i="2" s="1"/>
  <c r="W20" i="2" s="1"/>
  <c r="F193" i="9"/>
  <c r="O20" i="2" s="1"/>
  <c r="E193" i="9"/>
  <c r="I20" i="2" s="1"/>
  <c r="D193" i="9"/>
  <c r="C20" i="2" s="1"/>
  <c r="G128" i="9"/>
  <c r="V19" i="2" s="1"/>
  <c r="F128" i="9"/>
  <c r="O19" i="2" s="1"/>
  <c r="E128" i="9"/>
  <c r="I19" i="2" s="1"/>
  <c r="D128" i="9"/>
  <c r="C19" i="2" s="1"/>
  <c r="D62" i="9"/>
  <c r="C18" i="2" s="1"/>
  <c r="G44" i="11"/>
  <c r="G43" i="11"/>
  <c r="F42" i="11"/>
  <c r="E42" i="11"/>
  <c r="G41" i="11"/>
  <c r="G40" i="11"/>
  <c r="G39" i="11"/>
  <c r="G38" i="11"/>
  <c r="G37" i="11"/>
  <c r="F36" i="11"/>
  <c r="E36" i="11"/>
  <c r="G35" i="11"/>
  <c r="F34" i="11"/>
  <c r="G34" i="11" s="1"/>
  <c r="E34" i="11"/>
  <c r="G33" i="11"/>
  <c r="G32" i="11"/>
  <c r="G31" i="11"/>
  <c r="G30" i="11"/>
  <c r="G29" i="11"/>
  <c r="F28" i="11"/>
  <c r="E28" i="11"/>
  <c r="G28" i="11" s="1"/>
  <c r="G27" i="11"/>
  <c r="G26" i="11"/>
  <c r="F25" i="11"/>
  <c r="F18" i="11" s="1"/>
  <c r="E25" i="11"/>
  <c r="E18" i="11" s="1"/>
  <c r="G24" i="11"/>
  <c r="G23" i="11"/>
  <c r="G22" i="11"/>
  <c r="G21" i="11"/>
  <c r="G62" i="9"/>
  <c r="V18" i="2" s="1"/>
  <c r="F62" i="9"/>
  <c r="O18" i="2" s="1"/>
  <c r="E62" i="9"/>
  <c r="I18" i="2" s="1"/>
  <c r="B62" i="2"/>
  <c r="M62" i="2"/>
  <c r="N59" i="2"/>
  <c r="G59" i="2"/>
  <c r="A59" i="2"/>
  <c r="A9" i="2"/>
  <c r="A8" i="2"/>
  <c r="A7" i="2"/>
  <c r="A6" i="2"/>
  <c r="A5" i="2"/>
  <c r="A4" i="2"/>
  <c r="A3" i="2"/>
  <c r="B6" i="10"/>
  <c r="B5" i="10"/>
  <c r="B4" i="10"/>
  <c r="B9" i="9"/>
  <c r="B8" i="9"/>
  <c r="B7" i="9"/>
  <c r="B6" i="9"/>
  <c r="B5" i="9"/>
  <c r="B4" i="9"/>
  <c r="B3" i="9"/>
  <c r="B9" i="11"/>
  <c r="B8" i="11"/>
  <c r="B7" i="11"/>
  <c r="B6" i="11"/>
  <c r="B5" i="11"/>
  <c r="B4" i="11"/>
  <c r="B3" i="11"/>
  <c r="R34" i="11"/>
  <c r="S34" i="11" s="1"/>
  <c r="Q34" i="11"/>
  <c r="I34" i="11"/>
  <c r="J34" i="11" s="1"/>
  <c r="H34" i="11"/>
  <c r="R28" i="11"/>
  <c r="Q28" i="11"/>
  <c r="I28" i="11"/>
  <c r="H28" i="11"/>
  <c r="R25" i="11"/>
  <c r="Q25" i="11"/>
  <c r="Q18" i="11" s="1"/>
  <c r="I25" i="11"/>
  <c r="I18" i="11" s="1"/>
  <c r="I17" i="11" s="1"/>
  <c r="H25" i="11"/>
  <c r="R42" i="11"/>
  <c r="S42" i="11" s="1"/>
  <c r="Q42" i="11"/>
  <c r="I42" i="11"/>
  <c r="J42" i="11" s="1"/>
  <c r="H42" i="11"/>
  <c r="R36" i="11"/>
  <c r="Q36" i="11"/>
  <c r="I36" i="11"/>
  <c r="J36" i="11" s="1"/>
  <c r="H36" i="11"/>
  <c r="H22" i="14"/>
  <c r="I22" i="14" s="1"/>
  <c r="J22" i="14" s="1"/>
  <c r="K22" i="14" s="1"/>
  <c r="L22" i="14" s="1"/>
  <c r="M22" i="14" s="1"/>
  <c r="N22" i="14" s="1"/>
  <c r="O22" i="14" s="1"/>
  <c r="P22" i="14" s="1"/>
  <c r="Q22" i="14" s="1"/>
  <c r="J25" i="14"/>
  <c r="K25" i="14" s="1"/>
  <c r="L25" i="14" s="1"/>
  <c r="L29" i="14"/>
  <c r="M29" i="14" s="1"/>
  <c r="N29" i="14" s="1"/>
  <c r="O29" i="14" s="1"/>
  <c r="G34" i="14"/>
  <c r="H34" i="14" s="1"/>
  <c r="I34" i="14" s="1"/>
  <c r="J34" i="14" s="1"/>
  <c r="K34" i="14" s="1"/>
  <c r="L34" i="14" s="1"/>
  <c r="M34" i="14" s="1"/>
  <c r="N34" i="14" s="1"/>
  <c r="O34" i="14" s="1"/>
  <c r="P34" i="14" s="1"/>
  <c r="Q34" i="14" s="1"/>
  <c r="O42" i="14"/>
  <c r="P42" i="14" s="1"/>
  <c r="Q42" i="14" s="1"/>
  <c r="M19" i="11"/>
  <c r="M25" i="11"/>
  <c r="B37" i="2"/>
  <c r="H21" i="2"/>
  <c r="J21" i="2" s="1"/>
  <c r="B22" i="2"/>
  <c r="S25" i="11"/>
  <c r="K18" i="11"/>
  <c r="O18" i="11"/>
  <c r="J25" i="11"/>
  <c r="H21" i="14"/>
  <c r="I21" i="14" s="1"/>
  <c r="J21" i="14" s="1"/>
  <c r="K21" i="14" s="1"/>
  <c r="L21" i="14" s="1"/>
  <c r="M21" i="14" s="1"/>
  <c r="N21" i="14" s="1"/>
  <c r="O21" i="14" s="1"/>
  <c r="P21" i="14" s="1"/>
  <c r="Q21" i="14" s="1"/>
  <c r="J35" i="14"/>
  <c r="K35" i="14" s="1"/>
  <c r="L35" i="14" s="1"/>
  <c r="M35" i="14" s="1"/>
  <c r="N35" i="14" s="1"/>
  <c r="O35" i="14" s="1"/>
  <c r="P35" i="14" s="1"/>
  <c r="Q35" i="14" s="1"/>
  <c r="S28" i="11"/>
  <c r="I36" i="2"/>
  <c r="G19" i="14"/>
  <c r="H19" i="14" s="1"/>
  <c r="R17" i="14"/>
  <c r="R43" i="14"/>
  <c r="N20" i="2"/>
  <c r="B35" i="2"/>
  <c r="D35" i="2" s="1"/>
  <c r="G98" i="14"/>
  <c r="H98" i="14" s="1"/>
  <c r="I98" i="14" s="1"/>
  <c r="J98" i="14" s="1"/>
  <c r="K98" i="14" s="1"/>
  <c r="L98" i="14" s="1"/>
  <c r="M98" i="14" s="1"/>
  <c r="N98" i="14" s="1"/>
  <c r="O98" i="14" s="1"/>
  <c r="P98" i="14" s="1"/>
  <c r="Q98" i="14" s="1"/>
  <c r="H101" i="14"/>
  <c r="I101" i="14" s="1"/>
  <c r="G111" i="14"/>
  <c r="H111" i="14"/>
  <c r="I111" i="14" s="1"/>
  <c r="J111" i="14" s="1"/>
  <c r="K111" i="14" s="1"/>
  <c r="L111" i="14" s="1"/>
  <c r="M111" i="14" s="1"/>
  <c r="N111" i="14" s="1"/>
  <c r="O111" i="14" s="1"/>
  <c r="P111" i="14" s="1"/>
  <c r="Q111" i="14" s="1"/>
  <c r="G120" i="14"/>
  <c r="H120" i="14"/>
  <c r="I120" i="14" s="1"/>
  <c r="J120" i="14" s="1"/>
  <c r="K120" i="14" s="1"/>
  <c r="L120" i="14" s="1"/>
  <c r="M120" i="14" s="1"/>
  <c r="N120" i="14" s="1"/>
  <c r="O120" i="14" s="1"/>
  <c r="P120" i="14" s="1"/>
  <c r="Q120" i="14" s="1"/>
  <c r="F93" i="14"/>
  <c r="E128" i="14"/>
  <c r="G96" i="14"/>
  <c r="H96" i="14" s="1"/>
  <c r="I96" i="14" s="1"/>
  <c r="J96" i="14"/>
  <c r="K96" i="14" s="1"/>
  <c r="L96" i="14" s="1"/>
  <c r="M96" i="14" s="1"/>
  <c r="N96" i="14" s="1"/>
  <c r="O96" i="14" s="1"/>
  <c r="P96" i="14" s="1"/>
  <c r="Q96" i="14" s="1"/>
  <c r="G113" i="14"/>
  <c r="H113" i="14" s="1"/>
  <c r="I113" i="14" s="1"/>
  <c r="J113" i="14" s="1"/>
  <c r="K113" i="14" s="1"/>
  <c r="G119" i="14"/>
  <c r="H119" i="14" s="1"/>
  <c r="G127" i="14"/>
  <c r="H127" i="14" s="1"/>
  <c r="I127" i="14" s="1"/>
  <c r="J127" i="14" s="1"/>
  <c r="K127" i="14" s="1"/>
  <c r="L127" i="14" s="1"/>
  <c r="M127" i="14" s="1"/>
  <c r="N127" i="14" s="1"/>
  <c r="O127" i="14" s="1"/>
  <c r="P127" i="14" s="1"/>
  <c r="Q127" i="14" s="1"/>
  <c r="G95" i="14"/>
  <c r="H95" i="14" s="1"/>
  <c r="I95" i="14" s="1"/>
  <c r="J95" i="14" s="1"/>
  <c r="K95" i="14" s="1"/>
  <c r="L95" i="14" s="1"/>
  <c r="M95" i="14" s="1"/>
  <c r="R100" i="14"/>
  <c r="G104" i="14"/>
  <c r="H104" i="14" s="1"/>
  <c r="I104" i="14" s="1"/>
  <c r="J104" i="14" s="1"/>
  <c r="R109" i="14"/>
  <c r="G115" i="14"/>
  <c r="H115" i="14"/>
  <c r="I115" i="14" s="1"/>
  <c r="J115" i="14" s="1"/>
  <c r="K115" i="14" s="1"/>
  <c r="L115" i="14" s="1"/>
  <c r="M115" i="14" s="1"/>
  <c r="N115" i="14" s="1"/>
  <c r="O115" i="14" s="1"/>
  <c r="P115" i="14" s="1"/>
  <c r="Q115" i="14" s="1"/>
  <c r="R97" i="14"/>
  <c r="R99" i="14"/>
  <c r="G108" i="14"/>
  <c r="H108" i="14" s="1"/>
  <c r="I108" i="14" s="1"/>
  <c r="J108" i="14" s="1"/>
  <c r="R117" i="14"/>
  <c r="G124" i="14"/>
  <c r="H124" i="14"/>
  <c r="I124" i="14" s="1"/>
  <c r="J124" i="14" s="1"/>
  <c r="K124" i="14" s="1"/>
  <c r="L124" i="14" s="1"/>
  <c r="M124" i="14" s="1"/>
  <c r="N124" i="14" s="1"/>
  <c r="O124" i="14" s="1"/>
  <c r="P124" i="14" s="1"/>
  <c r="Q124" i="14" s="1"/>
  <c r="G107" i="14"/>
  <c r="R112" i="14"/>
  <c r="G102" i="14"/>
  <c r="H102" i="14" s="1"/>
  <c r="I102" i="14" s="1"/>
  <c r="J102" i="14"/>
  <c r="K102" i="14" s="1"/>
  <c r="L102" i="14" s="1"/>
  <c r="M102" i="14" s="1"/>
  <c r="N102" i="14" s="1"/>
  <c r="O102" i="14" s="1"/>
  <c r="P102" i="14" s="1"/>
  <c r="Q102" i="14" s="1"/>
  <c r="G106" i="14"/>
  <c r="H106" i="14" s="1"/>
  <c r="I106" i="14" s="1"/>
  <c r="J106" i="14" s="1"/>
  <c r="K106" i="14" s="1"/>
  <c r="L106" i="14" s="1"/>
  <c r="M106" i="14" s="1"/>
  <c r="N106" i="14" s="1"/>
  <c r="O106" i="14" s="1"/>
  <c r="P106" i="14" s="1"/>
  <c r="Q106" i="14" s="1"/>
  <c r="G110" i="14"/>
  <c r="H110" i="14" s="1"/>
  <c r="I110" i="14" s="1"/>
  <c r="J110" i="14" s="1"/>
  <c r="G114" i="14"/>
  <c r="H114" i="14" s="1"/>
  <c r="I114" i="14"/>
  <c r="J114" i="14" s="1"/>
  <c r="K114" i="14" s="1"/>
  <c r="L114" i="14" s="1"/>
  <c r="M114" i="14" s="1"/>
  <c r="N114" i="14" s="1"/>
  <c r="O114" i="14" s="1"/>
  <c r="P114" i="14" s="1"/>
  <c r="Q114" i="14" s="1"/>
  <c r="G118" i="14"/>
  <c r="H118" i="14"/>
  <c r="I118" i="14" s="1"/>
  <c r="J118" i="14" s="1"/>
  <c r="K118" i="14" s="1"/>
  <c r="L118" i="14" s="1"/>
  <c r="M118" i="14" s="1"/>
  <c r="N118" i="14" s="1"/>
  <c r="O118" i="14" s="1"/>
  <c r="P118" i="14" s="1"/>
  <c r="Q118" i="14" s="1"/>
  <c r="G122" i="14"/>
  <c r="H122" i="14" s="1"/>
  <c r="H126" i="14"/>
  <c r="I126" i="14" s="1"/>
  <c r="J126" i="14" s="1"/>
  <c r="G52" i="14"/>
  <c r="H52" i="14" s="1"/>
  <c r="I52" i="14" s="1"/>
  <c r="J52" i="14" s="1"/>
  <c r="K52" i="14" s="1"/>
  <c r="L52" i="14" s="1"/>
  <c r="M52" i="14" s="1"/>
  <c r="N52" i="14" s="1"/>
  <c r="O52" i="14" s="1"/>
  <c r="P52" i="14" s="1"/>
  <c r="Q52" i="14" s="1"/>
  <c r="G81" i="14"/>
  <c r="H81" i="14" s="1"/>
  <c r="I81" i="14" s="1"/>
  <c r="J81" i="14" s="1"/>
  <c r="K81" i="14" s="1"/>
  <c r="L81" i="14" s="1"/>
  <c r="M81" i="14" s="1"/>
  <c r="N81" i="14" s="1"/>
  <c r="O81" i="14" s="1"/>
  <c r="P81" i="14" s="1"/>
  <c r="Q81" i="14" s="1"/>
  <c r="G56" i="14"/>
  <c r="H56" i="14" s="1"/>
  <c r="I56" i="14" s="1"/>
  <c r="J56" i="14" s="1"/>
  <c r="K56" i="14" s="1"/>
  <c r="L56" i="14" s="1"/>
  <c r="M56" i="14" s="1"/>
  <c r="N56" i="14" s="1"/>
  <c r="O56" i="14" s="1"/>
  <c r="P56" i="14" s="1"/>
  <c r="Q56" i="14" s="1"/>
  <c r="G65" i="14"/>
  <c r="H65" i="14" s="1"/>
  <c r="I65" i="14" s="1"/>
  <c r="J65" i="14" s="1"/>
  <c r="K65" i="14" s="1"/>
  <c r="L65" i="14" s="1"/>
  <c r="M65" i="14" s="1"/>
  <c r="N65" i="14" s="1"/>
  <c r="O65" i="14" s="1"/>
  <c r="P65" i="14" s="1"/>
  <c r="Q65" i="14" s="1"/>
  <c r="G58" i="14"/>
  <c r="H58" i="14" s="1"/>
  <c r="I58" i="14" s="1"/>
  <c r="J58" i="14" s="1"/>
  <c r="K58" i="14" s="1"/>
  <c r="L58" i="14" s="1"/>
  <c r="M58" i="14" s="1"/>
  <c r="N58" i="14" s="1"/>
  <c r="O58" i="14" s="1"/>
  <c r="P58" i="14" s="1"/>
  <c r="Q58" i="14" s="1"/>
  <c r="G73" i="14"/>
  <c r="F51" i="14"/>
  <c r="G69" i="14"/>
  <c r="H69" i="14" s="1"/>
  <c r="I69" i="14" s="1"/>
  <c r="R74" i="14"/>
  <c r="R83" i="14"/>
  <c r="G85" i="14"/>
  <c r="H85" i="14" s="1"/>
  <c r="I85" i="14" s="1"/>
  <c r="J85" i="14" s="1"/>
  <c r="K85" i="14" s="1"/>
  <c r="L85" i="14" s="1"/>
  <c r="M85" i="14" s="1"/>
  <c r="N85" i="14" s="1"/>
  <c r="O85" i="14" s="1"/>
  <c r="P85" i="14" s="1"/>
  <c r="Q85" i="14" s="1"/>
  <c r="G54" i="14"/>
  <c r="H54" i="14" s="1"/>
  <c r="I54" i="14" s="1"/>
  <c r="J54" i="14" s="1"/>
  <c r="K54" i="14" s="1"/>
  <c r="L54" i="14" s="1"/>
  <c r="M54" i="14" s="1"/>
  <c r="N54" i="14" s="1"/>
  <c r="O54" i="14" s="1"/>
  <c r="P54" i="14" s="1"/>
  <c r="Q54" i="14" s="1"/>
  <c r="G62" i="14"/>
  <c r="H62" i="14" s="1"/>
  <c r="I62" i="14" s="1"/>
  <c r="J62" i="14" s="1"/>
  <c r="K62" i="14" s="1"/>
  <c r="L62" i="14" s="1"/>
  <c r="M62" i="14" s="1"/>
  <c r="N62" i="14" s="1"/>
  <c r="O62" i="14" s="1"/>
  <c r="P62" i="14" s="1"/>
  <c r="Q62" i="14" s="1"/>
  <c r="G78" i="14"/>
  <c r="H78" i="14" s="1"/>
  <c r="I78" i="14" s="1"/>
  <c r="J78" i="14" s="1"/>
  <c r="K78" i="14" s="1"/>
  <c r="L78" i="14" s="1"/>
  <c r="M78" i="14" s="1"/>
  <c r="N78" i="14" s="1"/>
  <c r="O78" i="14" s="1"/>
  <c r="P78" i="14" s="1"/>
  <c r="Q78" i="14" s="1"/>
  <c r="G53" i="14"/>
  <c r="R59" i="14"/>
  <c r="G66" i="14"/>
  <c r="H66" i="14" s="1"/>
  <c r="I66" i="14" s="1"/>
  <c r="J66" i="14" s="1"/>
  <c r="K66" i="14" s="1"/>
  <c r="L66" i="14" s="1"/>
  <c r="M66" i="14" s="1"/>
  <c r="N66" i="14" s="1"/>
  <c r="O66" i="14" s="1"/>
  <c r="P66" i="14" s="1"/>
  <c r="Q66" i="14" s="1"/>
  <c r="R75" i="14"/>
  <c r="G82" i="14"/>
  <c r="H82" i="14" s="1"/>
  <c r="I82" i="14" s="1"/>
  <c r="J82" i="14" s="1"/>
  <c r="K82" i="14" s="1"/>
  <c r="L82" i="14" s="1"/>
  <c r="M82" i="14" s="1"/>
  <c r="N82" i="14" s="1"/>
  <c r="O82" i="14" s="1"/>
  <c r="P82" i="14" s="1"/>
  <c r="Q82" i="14" s="1"/>
  <c r="G55" i="14"/>
  <c r="H55" i="14" s="1"/>
  <c r="I55" i="14" s="1"/>
  <c r="G57" i="14"/>
  <c r="H57" i="14" s="1"/>
  <c r="R63" i="14"/>
  <c r="G70" i="14"/>
  <c r="R79" i="14"/>
  <c r="G60" i="14"/>
  <c r="H60" i="14" s="1"/>
  <c r="I60" i="14" s="1"/>
  <c r="J60" i="14" s="1"/>
  <c r="K60" i="14" s="1"/>
  <c r="L60" i="14" s="1"/>
  <c r="M60" i="14" s="1"/>
  <c r="N60" i="14" s="1"/>
  <c r="O60" i="14" s="1"/>
  <c r="P60" i="14" s="1"/>
  <c r="Q60" i="14" s="1"/>
  <c r="G64" i="14"/>
  <c r="H64" i="14"/>
  <c r="I64" i="14" s="1"/>
  <c r="J64" i="14" s="1"/>
  <c r="K64" i="14" s="1"/>
  <c r="L64" i="14" s="1"/>
  <c r="M64" i="14" s="1"/>
  <c r="N64" i="14" s="1"/>
  <c r="O64" i="14" s="1"/>
  <c r="P64" i="14" s="1"/>
  <c r="Q64" i="14" s="1"/>
  <c r="G68" i="14"/>
  <c r="H68" i="14" s="1"/>
  <c r="I68" i="14" s="1"/>
  <c r="J68" i="14" s="1"/>
  <c r="K68" i="14" s="1"/>
  <c r="L68" i="14" s="1"/>
  <c r="M68" i="14" s="1"/>
  <c r="N68" i="14" s="1"/>
  <c r="O68" i="14" s="1"/>
  <c r="P68" i="14" s="1"/>
  <c r="Q68" i="14" s="1"/>
  <c r="G72" i="14"/>
  <c r="H72" i="14" s="1"/>
  <c r="I72" i="14" s="1"/>
  <c r="G76" i="14"/>
  <c r="H76" i="14" s="1"/>
  <c r="I76" i="14" s="1"/>
  <c r="J76" i="14" s="1"/>
  <c r="K76" i="14" s="1"/>
  <c r="L76" i="14" s="1"/>
  <c r="M76" i="14" s="1"/>
  <c r="N76" i="14" s="1"/>
  <c r="O76" i="14" s="1"/>
  <c r="P76" i="14" s="1"/>
  <c r="Q76" i="14" s="1"/>
  <c r="G80" i="14"/>
  <c r="H80" i="14"/>
  <c r="I80" i="14" s="1"/>
  <c r="J80" i="14" s="1"/>
  <c r="K80" i="14" s="1"/>
  <c r="L80" i="14" s="1"/>
  <c r="M80" i="14" s="1"/>
  <c r="N80" i="14" s="1"/>
  <c r="O80" i="14" s="1"/>
  <c r="P80" i="14" s="1"/>
  <c r="Q80" i="14" s="1"/>
  <c r="L210" i="11"/>
  <c r="M211" i="11"/>
  <c r="P234" i="11"/>
  <c r="I210" i="11"/>
  <c r="I209" i="11" s="1"/>
  <c r="M234" i="11"/>
  <c r="F210" i="11"/>
  <c r="G210" i="11" s="1"/>
  <c r="R210" i="11"/>
  <c r="J234" i="11"/>
  <c r="F162" i="11"/>
  <c r="F161" i="11" s="1"/>
  <c r="F189" i="11" s="1"/>
  <c r="R162" i="11"/>
  <c r="J186" i="11"/>
  <c r="O162" i="11"/>
  <c r="G186" i="11"/>
  <c r="S186" i="11"/>
  <c r="L162" i="11"/>
  <c r="P186" i="11"/>
  <c r="I113" i="11"/>
  <c r="I141" i="11" s="1"/>
  <c r="F114" i="11"/>
  <c r="R114" i="11"/>
  <c r="J138" i="11"/>
  <c r="O114" i="11"/>
  <c r="O113" i="11" s="1"/>
  <c r="O141" i="11" s="1"/>
  <c r="G138" i="11"/>
  <c r="S138" i="11"/>
  <c r="L114" i="11"/>
  <c r="P138" i="11"/>
  <c r="R66" i="11"/>
  <c r="R65" i="11" s="1"/>
  <c r="R93" i="11" s="1"/>
  <c r="J90" i="11"/>
  <c r="O66" i="11"/>
  <c r="S90" i="11"/>
  <c r="L66" i="11"/>
  <c r="L65" i="11" s="1"/>
  <c r="P90" i="11"/>
  <c r="S19" i="11"/>
  <c r="R18" i="11"/>
  <c r="R17" i="11" s="1"/>
  <c r="R45" i="11" s="1"/>
  <c r="N23" i="14"/>
  <c r="O23" i="14"/>
  <c r="L30" i="14"/>
  <c r="M30" i="14" s="1"/>
  <c r="N30" i="14" s="1"/>
  <c r="O30" i="14" s="1"/>
  <c r="P30" i="14" s="1"/>
  <c r="Q30" i="14" s="1"/>
  <c r="G41" i="14"/>
  <c r="H41" i="14" s="1"/>
  <c r="I41" i="14" s="1"/>
  <c r="J41" i="14" s="1"/>
  <c r="K41" i="14" s="1"/>
  <c r="L41" i="14" s="1"/>
  <c r="M41" i="14" s="1"/>
  <c r="N41" i="14" s="1"/>
  <c r="O41" i="14" s="1"/>
  <c r="P41" i="14" s="1"/>
  <c r="Q41" i="14" s="1"/>
  <c r="R38" i="14"/>
  <c r="R22" i="14"/>
  <c r="R21" i="14"/>
  <c r="M24" i="14"/>
  <c r="N24" i="14"/>
  <c r="O24" i="14" s="1"/>
  <c r="P24" i="14" s="1"/>
  <c r="Q24" i="14" s="1"/>
  <c r="G39" i="14"/>
  <c r="H39" i="14" s="1"/>
  <c r="I39" i="14" s="1"/>
  <c r="J39" i="14" s="1"/>
  <c r="K39" i="14" s="1"/>
  <c r="L39" i="14" s="1"/>
  <c r="M39" i="14" s="1"/>
  <c r="N39" i="14" s="1"/>
  <c r="O39" i="14" s="1"/>
  <c r="P39" i="14" s="1"/>
  <c r="Q39" i="14" s="1"/>
  <c r="K9" i="14"/>
  <c r="L9" i="14" s="1"/>
  <c r="M9" i="14" s="1"/>
  <c r="R12" i="14"/>
  <c r="M25" i="14"/>
  <c r="N25" i="14" s="1"/>
  <c r="O25" i="14" s="1"/>
  <c r="P25" i="14" s="1"/>
  <c r="Q25" i="14" s="1"/>
  <c r="M33" i="14"/>
  <c r="N33" i="14"/>
  <c r="O33" i="14" s="1"/>
  <c r="P33" i="14" s="1"/>
  <c r="Q33" i="14" s="1"/>
  <c r="O17" i="11"/>
  <c r="O45" i="11" s="1"/>
  <c r="G20" i="14"/>
  <c r="H20" i="14"/>
  <c r="I20" i="14" s="1"/>
  <c r="J20" i="14" s="1"/>
  <c r="K20" i="14" s="1"/>
  <c r="L20" i="14" s="1"/>
  <c r="G27" i="14"/>
  <c r="J13" i="14"/>
  <c r="K13" i="14" s="1"/>
  <c r="L13" i="14" s="1"/>
  <c r="B20" i="2"/>
  <c r="G20" i="2" s="1"/>
  <c r="R34" i="14"/>
  <c r="J36" i="14"/>
  <c r="K36" i="14" s="1"/>
  <c r="L36" i="14"/>
  <c r="M36" i="14" s="1"/>
  <c r="N36" i="14" s="1"/>
  <c r="I19" i="14"/>
  <c r="J19" i="14" s="1"/>
  <c r="K19" i="14" s="1"/>
  <c r="R10" i="14"/>
  <c r="R18" i="14"/>
  <c r="R35" i="14"/>
  <c r="G25" i="11"/>
  <c r="G37" i="14"/>
  <c r="H37" i="14" s="1"/>
  <c r="I37" i="14" s="1"/>
  <c r="J37" i="14" s="1"/>
  <c r="K37" i="14" s="1"/>
  <c r="L37" i="14" s="1"/>
  <c r="B18" i="2"/>
  <c r="I35" i="2"/>
  <c r="M14" i="15"/>
  <c r="H19" i="2"/>
  <c r="I34" i="2"/>
  <c r="H22" i="2"/>
  <c r="M22" i="2" s="1"/>
  <c r="U22" i="2"/>
  <c r="W22" i="2" s="1"/>
  <c r="K17" i="11"/>
  <c r="K45" i="11" s="1"/>
  <c r="G16" i="14"/>
  <c r="N19" i="2"/>
  <c r="U18" i="2"/>
  <c r="M42" i="11"/>
  <c r="R124" i="14"/>
  <c r="R114" i="14"/>
  <c r="R106" i="14"/>
  <c r="R127" i="14"/>
  <c r="R111" i="14"/>
  <c r="R98" i="14"/>
  <c r="R115" i="14"/>
  <c r="G93" i="14"/>
  <c r="H93" i="14" s="1"/>
  <c r="I93" i="14" s="1"/>
  <c r="J93" i="14" s="1"/>
  <c r="K93" i="14" s="1"/>
  <c r="R62" i="14"/>
  <c r="F86" i="14"/>
  <c r="G51" i="14"/>
  <c r="R78" i="14"/>
  <c r="R76" i="14"/>
  <c r="R84" i="14"/>
  <c r="R64" i="14"/>
  <c r="R85" i="14"/>
  <c r="R60" i="14"/>
  <c r="R82" i="14"/>
  <c r="R52" i="14"/>
  <c r="R209" i="11"/>
  <c r="R237" i="11" s="1"/>
  <c r="J210" i="11"/>
  <c r="M210" i="11"/>
  <c r="L209" i="11"/>
  <c r="L237" i="11" s="1"/>
  <c r="O161" i="11"/>
  <c r="O189" i="11" s="1"/>
  <c r="R161" i="11"/>
  <c r="R189" i="11" s="1"/>
  <c r="L161" i="11"/>
  <c r="F113" i="11"/>
  <c r="F141" i="11" s="1"/>
  <c r="L113" i="11"/>
  <c r="R113" i="11"/>
  <c r="R141" i="11" s="1"/>
  <c r="P66" i="11"/>
  <c r="O65" i="11"/>
  <c r="O93" i="11" s="1"/>
  <c r="R25" i="14"/>
  <c r="R39" i="14"/>
  <c r="R41" i="14"/>
  <c r="R31" i="14"/>
  <c r="F17" i="11"/>
  <c r="F45" i="11" s="1"/>
  <c r="H51" i="14"/>
  <c r="I51" i="14" s="1"/>
  <c r="L189" i="11"/>
  <c r="L141" i="11"/>
  <c r="B151" i="10"/>
  <c r="B199" i="10"/>
  <c r="B202" i="10"/>
  <c r="B201" i="9"/>
  <c r="I162" i="11" l="1"/>
  <c r="I161" i="11" s="1"/>
  <c r="I189" i="11" s="1"/>
  <c r="E86" i="14"/>
  <c r="N175" i="13"/>
  <c r="M44" i="15"/>
  <c r="F44" i="15"/>
  <c r="J19" i="2"/>
  <c r="E44" i="14"/>
  <c r="F44" i="14"/>
  <c r="N56" i="13"/>
  <c r="J67" i="11"/>
  <c r="P67" i="11"/>
  <c r="M65" i="11"/>
  <c r="B199" i="9"/>
  <c r="B19" i="2"/>
  <c r="D19" i="2" s="1"/>
  <c r="H40" i="14"/>
  <c r="I40" i="14" s="1"/>
  <c r="J40" i="14" s="1"/>
  <c r="K40" i="14" s="1"/>
  <c r="L40" i="14" s="1"/>
  <c r="M40" i="14" s="1"/>
  <c r="N40" i="14" s="1"/>
  <c r="O40" i="14" s="1"/>
  <c r="P40" i="14" s="1"/>
  <c r="Q40" i="14" s="1"/>
  <c r="R40" i="14"/>
  <c r="N9" i="14"/>
  <c r="O9" i="14" s="1"/>
  <c r="P9" i="14" s="1"/>
  <c r="Q9" i="14" s="1"/>
  <c r="I45" i="11"/>
  <c r="N116" i="13"/>
  <c r="G125" i="14"/>
  <c r="H125" i="14" s="1"/>
  <c r="I125" i="14" s="1"/>
  <c r="J125" i="14" s="1"/>
  <c r="K125" i="14" s="1"/>
  <c r="L125" i="14" s="1"/>
  <c r="M125" i="14" s="1"/>
  <c r="N125" i="14" s="1"/>
  <c r="O125" i="14" s="1"/>
  <c r="P125" i="14" s="1"/>
  <c r="Q125" i="14" s="1"/>
  <c r="R125" i="14"/>
  <c r="G86" i="14"/>
  <c r="H24" i="2"/>
  <c r="R24" i="14"/>
  <c r="R54" i="14"/>
  <c r="R33" i="14"/>
  <c r="R80" i="14"/>
  <c r="S18" i="11"/>
  <c r="N65" i="11"/>
  <c r="N93" i="11" s="1"/>
  <c r="P93" i="11" s="1"/>
  <c r="S84" i="11"/>
  <c r="E209" i="11"/>
  <c r="P217" i="11"/>
  <c r="R96" i="14"/>
  <c r="R30" i="14"/>
  <c r="R81" i="14"/>
  <c r="R68" i="14"/>
  <c r="R42" i="14"/>
  <c r="O35" i="2"/>
  <c r="G32" i="14"/>
  <c r="H32" i="14" s="1"/>
  <c r="I32" i="14" s="1"/>
  <c r="J32" i="14" s="1"/>
  <c r="K32" i="14" s="1"/>
  <c r="L32" i="14" s="1"/>
  <c r="M32" i="14" s="1"/>
  <c r="N32" i="14" s="1"/>
  <c r="O32" i="14" s="1"/>
  <c r="P32" i="14" s="1"/>
  <c r="Q32" i="14" s="1"/>
  <c r="K93" i="11"/>
  <c r="K114" i="11"/>
  <c r="M121" i="11"/>
  <c r="G67" i="14"/>
  <c r="H67" i="14" s="1"/>
  <c r="I67" i="14" s="1"/>
  <c r="J67" i="14" s="1"/>
  <c r="K67" i="14" s="1"/>
  <c r="L67" i="14" s="1"/>
  <c r="M67" i="14" s="1"/>
  <c r="N67" i="14" s="1"/>
  <c r="O67" i="14" s="1"/>
  <c r="P67" i="14" s="1"/>
  <c r="Q67" i="14" s="1"/>
  <c r="R67" i="14"/>
  <c r="H71" i="14"/>
  <c r="I71" i="14" s="1"/>
  <c r="J71" i="14" s="1"/>
  <c r="K71" i="14" s="1"/>
  <c r="L71" i="14" s="1"/>
  <c r="M71" i="14" s="1"/>
  <c r="N71" i="14" s="1"/>
  <c r="O71" i="14" s="1"/>
  <c r="P71" i="14" s="1"/>
  <c r="Q71" i="14" s="1"/>
  <c r="R71" i="14"/>
  <c r="P20" i="2"/>
  <c r="G42" i="11"/>
  <c r="L17" i="11"/>
  <c r="L45" i="11" s="1"/>
  <c r="P25" i="11"/>
  <c r="J76" i="11"/>
  <c r="P76" i="11"/>
  <c r="M84" i="11"/>
  <c r="M90" i="11"/>
  <c r="G121" i="11"/>
  <c r="M130" i="11"/>
  <c r="M169" i="11"/>
  <c r="S172" i="11"/>
  <c r="S180" i="11"/>
  <c r="G217" i="11"/>
  <c r="G226" i="11"/>
  <c r="G228" i="11"/>
  <c r="T18" i="2"/>
  <c r="J124" i="11"/>
  <c r="P124" i="11"/>
  <c r="M132" i="11"/>
  <c r="M138" i="11"/>
  <c r="N161" i="11"/>
  <c r="G172" i="11"/>
  <c r="G180" i="11"/>
  <c r="K209" i="11"/>
  <c r="J226" i="11"/>
  <c r="S226" i="11"/>
  <c r="J228" i="11"/>
  <c r="S228" i="11"/>
  <c r="D37" i="2"/>
  <c r="S36" i="11"/>
  <c r="J28" i="11"/>
  <c r="G73" i="11"/>
  <c r="M76" i="11"/>
  <c r="J84" i="11"/>
  <c r="P84" i="11"/>
  <c r="M186" i="11"/>
  <c r="O209" i="11"/>
  <c r="Q162" i="11"/>
  <c r="Q161" i="11" s="1"/>
  <c r="Q210" i="11"/>
  <c r="Q209" i="11" s="1"/>
  <c r="S67" i="11"/>
  <c r="M17" i="11"/>
  <c r="M163" i="11"/>
  <c r="G163" i="11"/>
  <c r="G67" i="11"/>
  <c r="Z22" i="2"/>
  <c r="W19" i="2"/>
  <c r="T22" i="2"/>
  <c r="P209" i="11"/>
  <c r="O237" i="11"/>
  <c r="P237" i="11" s="1"/>
  <c r="P210" i="11"/>
  <c r="N24" i="2"/>
  <c r="I237" i="11"/>
  <c r="J237" i="11" s="1"/>
  <c r="J209" i="11"/>
  <c r="F209" i="11"/>
  <c r="F237" i="11" s="1"/>
  <c r="S162" i="11"/>
  <c r="S163" i="11"/>
  <c r="P162" i="11"/>
  <c r="K162" i="11"/>
  <c r="J162" i="11"/>
  <c r="Q114" i="11"/>
  <c r="Q113" i="11" s="1"/>
  <c r="S113" i="11" s="1"/>
  <c r="N114" i="11"/>
  <c r="K113" i="11"/>
  <c r="K141" i="11" s="1"/>
  <c r="M141" i="11" s="1"/>
  <c r="M114" i="11"/>
  <c r="M115" i="11"/>
  <c r="H114" i="11"/>
  <c r="H113" i="11" s="1"/>
  <c r="H141" i="11" s="1"/>
  <c r="J141" i="11" s="1"/>
  <c r="E114" i="11"/>
  <c r="Q66" i="11"/>
  <c r="Z19" i="2"/>
  <c r="M66" i="11"/>
  <c r="L93" i="11"/>
  <c r="M93" i="11" s="1"/>
  <c r="M67" i="11"/>
  <c r="H66" i="11"/>
  <c r="H65" i="11" s="1"/>
  <c r="H93" i="11" s="1"/>
  <c r="I65" i="11"/>
  <c r="I93" i="11" s="1"/>
  <c r="F65" i="11"/>
  <c r="B24" i="2"/>
  <c r="E66" i="11"/>
  <c r="E65" i="11" s="1"/>
  <c r="E93" i="11" s="1"/>
  <c r="Q17" i="11"/>
  <c r="N18" i="11"/>
  <c r="M45" i="11"/>
  <c r="M18" i="11"/>
  <c r="L14" i="14"/>
  <c r="M14" i="14" s="1"/>
  <c r="N14" i="14" s="1"/>
  <c r="O14" i="14" s="1"/>
  <c r="P14" i="14" s="1"/>
  <c r="Q14" i="14" s="1"/>
  <c r="L19" i="14"/>
  <c r="M19" i="14" s="1"/>
  <c r="N19" i="14" s="1"/>
  <c r="O19" i="14" s="1"/>
  <c r="P19" i="14" s="1"/>
  <c r="Q19" i="14" s="1"/>
  <c r="R19" i="14"/>
  <c r="M37" i="14"/>
  <c r="N37" i="14" s="1"/>
  <c r="O37" i="14" s="1"/>
  <c r="P37" i="14" s="1"/>
  <c r="Q37" i="14" s="1"/>
  <c r="M20" i="14"/>
  <c r="N20" i="14" s="1"/>
  <c r="O20" i="14" s="1"/>
  <c r="P20" i="14" s="1"/>
  <c r="Q20" i="14" s="1"/>
  <c r="R20" i="14"/>
  <c r="L93" i="14"/>
  <c r="M93" i="14" s="1"/>
  <c r="N93" i="14" s="1"/>
  <c r="O93" i="14" s="1"/>
  <c r="P93" i="14" s="1"/>
  <c r="Q93" i="14" s="1"/>
  <c r="L11" i="14"/>
  <c r="J51" i="14"/>
  <c r="O36" i="14"/>
  <c r="P36" i="14" s="1"/>
  <c r="Q36" i="14" s="1"/>
  <c r="M13" i="14"/>
  <c r="N13" i="14" s="1"/>
  <c r="O13" i="14" s="1"/>
  <c r="P13" i="14" s="1"/>
  <c r="Q13" i="14" s="1"/>
  <c r="H16" i="14"/>
  <c r="I16" i="14" s="1"/>
  <c r="J16" i="14" s="1"/>
  <c r="K16" i="14" s="1"/>
  <c r="L16" i="14" s="1"/>
  <c r="M16" i="14" s="1"/>
  <c r="N16" i="14" s="1"/>
  <c r="O16" i="14" s="1"/>
  <c r="P16" i="14" s="1"/>
  <c r="Q16" i="14" s="1"/>
  <c r="I57" i="14"/>
  <c r="J57" i="14" s="1"/>
  <c r="K57" i="14" s="1"/>
  <c r="L57" i="14" s="1"/>
  <c r="M57" i="14" s="1"/>
  <c r="N57" i="14" s="1"/>
  <c r="O57" i="14" s="1"/>
  <c r="P57" i="14" s="1"/>
  <c r="Q57" i="14" s="1"/>
  <c r="J55" i="14"/>
  <c r="K55" i="14" s="1"/>
  <c r="L55" i="14" s="1"/>
  <c r="M55" i="14" s="1"/>
  <c r="N55" i="14" s="1"/>
  <c r="O55" i="14" s="1"/>
  <c r="P55" i="14" s="1"/>
  <c r="Q55" i="14" s="1"/>
  <c r="J69" i="14"/>
  <c r="K69" i="14" s="1"/>
  <c r="L69" i="14" s="1"/>
  <c r="M69" i="14" s="1"/>
  <c r="N69" i="14" s="1"/>
  <c r="O69" i="14" s="1"/>
  <c r="P69" i="14" s="1"/>
  <c r="Q69" i="14" s="1"/>
  <c r="R69" i="14"/>
  <c r="K126" i="14"/>
  <c r="L126" i="14" s="1"/>
  <c r="M126" i="14" s="1"/>
  <c r="N126" i="14" s="1"/>
  <c r="O126" i="14" s="1"/>
  <c r="P126" i="14" s="1"/>
  <c r="Q126" i="14" s="1"/>
  <c r="R126" i="14"/>
  <c r="K108" i="14"/>
  <c r="L108" i="14" s="1"/>
  <c r="M108" i="14" s="1"/>
  <c r="N108" i="14" s="1"/>
  <c r="O108" i="14" s="1"/>
  <c r="P108" i="14" s="1"/>
  <c r="Q108" i="14" s="1"/>
  <c r="K104" i="14"/>
  <c r="L104" i="14" s="1"/>
  <c r="M104" i="14" s="1"/>
  <c r="N104" i="14" s="1"/>
  <c r="O104" i="14" s="1"/>
  <c r="P104" i="14" s="1"/>
  <c r="Q104" i="14" s="1"/>
  <c r="N95" i="14"/>
  <c r="O95" i="14" s="1"/>
  <c r="P95" i="14" s="1"/>
  <c r="Q95" i="14" s="1"/>
  <c r="H27" i="14"/>
  <c r="I27" i="14" s="1"/>
  <c r="J27" i="14" s="1"/>
  <c r="K27" i="14" s="1"/>
  <c r="L27" i="14" s="1"/>
  <c r="M27" i="14" s="1"/>
  <c r="N27" i="14" s="1"/>
  <c r="O27" i="14" s="1"/>
  <c r="P27" i="14" s="1"/>
  <c r="Q27" i="14" s="1"/>
  <c r="K110" i="14"/>
  <c r="L110" i="14" s="1"/>
  <c r="M110" i="14" s="1"/>
  <c r="N110" i="14" s="1"/>
  <c r="O110" i="14" s="1"/>
  <c r="P110" i="14" s="1"/>
  <c r="Q110" i="14" s="1"/>
  <c r="R110" i="14"/>
  <c r="H15" i="14"/>
  <c r="J72" i="14"/>
  <c r="K72" i="14" s="1"/>
  <c r="L72" i="14" s="1"/>
  <c r="M72" i="14" s="1"/>
  <c r="N72" i="14" s="1"/>
  <c r="O72" i="14" s="1"/>
  <c r="P72" i="14" s="1"/>
  <c r="Q72" i="14" s="1"/>
  <c r="L113" i="14"/>
  <c r="M113" i="14" s="1"/>
  <c r="N113" i="14" s="1"/>
  <c r="O113" i="14" s="1"/>
  <c r="P113" i="14" s="1"/>
  <c r="Q113" i="14" s="1"/>
  <c r="R113" i="14"/>
  <c r="R66" i="14"/>
  <c r="R102" i="14"/>
  <c r="P23" i="14"/>
  <c r="Q23" i="14" s="1"/>
  <c r="H53" i="14"/>
  <c r="H73" i="14"/>
  <c r="I73" i="14" s="1"/>
  <c r="J73" i="14" s="1"/>
  <c r="K73" i="14" s="1"/>
  <c r="L73" i="14" s="1"/>
  <c r="M73" i="14" s="1"/>
  <c r="N73" i="14" s="1"/>
  <c r="O73" i="14" s="1"/>
  <c r="P73" i="14" s="1"/>
  <c r="Q73" i="14" s="1"/>
  <c r="R61" i="14"/>
  <c r="R58" i="14"/>
  <c r="R77" i="14"/>
  <c r="R65" i="14"/>
  <c r="R56" i="14"/>
  <c r="I122" i="14"/>
  <c r="J122" i="14" s="1"/>
  <c r="K122" i="14" s="1"/>
  <c r="L122" i="14" s="1"/>
  <c r="M122" i="14" s="1"/>
  <c r="N122" i="14" s="1"/>
  <c r="O122" i="14" s="1"/>
  <c r="P122" i="14" s="1"/>
  <c r="Q122" i="14" s="1"/>
  <c r="R123" i="14"/>
  <c r="P29" i="14"/>
  <c r="Q29" i="14" s="1"/>
  <c r="H107" i="14"/>
  <c r="I107" i="14" s="1"/>
  <c r="J107" i="14" s="1"/>
  <c r="K107" i="14" s="1"/>
  <c r="L107" i="14" s="1"/>
  <c r="M107" i="14" s="1"/>
  <c r="N107" i="14" s="1"/>
  <c r="O107" i="14" s="1"/>
  <c r="P107" i="14" s="1"/>
  <c r="Q107" i="14" s="1"/>
  <c r="I119" i="14"/>
  <c r="J119" i="14" s="1"/>
  <c r="K119" i="14" s="1"/>
  <c r="L119" i="14" s="1"/>
  <c r="M119" i="14" s="1"/>
  <c r="N119" i="14" s="1"/>
  <c r="O119" i="14" s="1"/>
  <c r="P119" i="14" s="1"/>
  <c r="Q119" i="14" s="1"/>
  <c r="R119" i="14"/>
  <c r="J101" i="14"/>
  <c r="K101" i="14" s="1"/>
  <c r="L101" i="14" s="1"/>
  <c r="M101" i="14" s="1"/>
  <c r="N101" i="14" s="1"/>
  <c r="O101" i="14" s="1"/>
  <c r="P101" i="14" s="1"/>
  <c r="Q101" i="14" s="1"/>
  <c r="R101" i="14"/>
  <c r="H70" i="14"/>
  <c r="I70" i="14" s="1"/>
  <c r="J70" i="14" s="1"/>
  <c r="K70" i="14" s="1"/>
  <c r="L70" i="14" s="1"/>
  <c r="M70" i="14" s="1"/>
  <c r="N70" i="14" s="1"/>
  <c r="O70" i="14" s="1"/>
  <c r="P70" i="14" s="1"/>
  <c r="Q70" i="14" s="1"/>
  <c r="R118" i="14"/>
  <c r="H103" i="14"/>
  <c r="I103" i="14" s="1"/>
  <c r="J103" i="14" s="1"/>
  <c r="K103" i="14" s="1"/>
  <c r="L103" i="14" s="1"/>
  <c r="M103" i="14" s="1"/>
  <c r="N103" i="14" s="1"/>
  <c r="O103" i="14" s="1"/>
  <c r="P103" i="14" s="1"/>
  <c r="Q103" i="14" s="1"/>
  <c r="D22" i="2"/>
  <c r="G22" i="2"/>
  <c r="G36" i="11"/>
  <c r="R120" i="14"/>
  <c r="G26" i="14"/>
  <c r="P21" i="2"/>
  <c r="G105" i="14"/>
  <c r="H105" i="14" s="1"/>
  <c r="I105" i="14" s="1"/>
  <c r="J105" i="14" s="1"/>
  <c r="K105" i="14" s="1"/>
  <c r="L105" i="14" s="1"/>
  <c r="M105" i="14" s="1"/>
  <c r="N105" i="14" s="1"/>
  <c r="O105" i="14" s="1"/>
  <c r="P105" i="14" s="1"/>
  <c r="Q105" i="14" s="1"/>
  <c r="R105" i="14" s="1"/>
  <c r="F24" i="2"/>
  <c r="W21" i="2"/>
  <c r="C39" i="2"/>
  <c r="J169" i="11"/>
  <c r="P22" i="2"/>
  <c r="G220" i="11"/>
  <c r="P220" i="11"/>
  <c r="G116" i="14"/>
  <c r="H116" i="14" s="1"/>
  <c r="I116" i="14" s="1"/>
  <c r="J116" i="14" s="1"/>
  <c r="K116" i="14" s="1"/>
  <c r="L116" i="14" s="1"/>
  <c r="M116" i="14" s="1"/>
  <c r="N116" i="14" s="1"/>
  <c r="O116" i="14" s="1"/>
  <c r="P116" i="14" s="1"/>
  <c r="Q116" i="14" s="1"/>
  <c r="M20" i="2"/>
  <c r="J73" i="11"/>
  <c r="J121" i="11"/>
  <c r="E161" i="11"/>
  <c r="E189" i="11" s="1"/>
  <c r="G189" i="11" s="1"/>
  <c r="I24" i="2"/>
  <c r="S220" i="11"/>
  <c r="G121" i="14"/>
  <c r="H121" i="14" s="1"/>
  <c r="I121" i="14" s="1"/>
  <c r="J121" i="14" s="1"/>
  <c r="K121" i="14" s="1"/>
  <c r="L121" i="14" s="1"/>
  <c r="M121" i="14" s="1"/>
  <c r="N121" i="14" s="1"/>
  <c r="O121" i="14" s="1"/>
  <c r="P121" i="14" s="1"/>
  <c r="Q121" i="14" s="1"/>
  <c r="N234" i="13"/>
  <c r="N293" i="13"/>
  <c r="E170" i="14"/>
  <c r="E212" i="14"/>
  <c r="AG118" i="17"/>
  <c r="AG178" i="17"/>
  <c r="AG298" i="17"/>
  <c r="H18" i="11"/>
  <c r="J18" i="11" s="1"/>
  <c r="M209" i="11"/>
  <c r="K237" i="11"/>
  <c r="M237" i="11" s="1"/>
  <c r="J22" i="2"/>
  <c r="E237" i="11"/>
  <c r="G237" i="11" s="1"/>
  <c r="G209" i="11"/>
  <c r="N189" i="11"/>
  <c r="P189" i="11" s="1"/>
  <c r="P161" i="11"/>
  <c r="J161" i="11"/>
  <c r="H189" i="11"/>
  <c r="J189" i="11" s="1"/>
  <c r="G161" i="11"/>
  <c r="G162" i="11"/>
  <c r="D20" i="2"/>
  <c r="T19" i="2"/>
  <c r="P19" i="2"/>
  <c r="D34" i="2"/>
  <c r="B39" i="2"/>
  <c r="H17" i="11"/>
  <c r="H45" i="11" s="1"/>
  <c r="J45" i="11" s="1"/>
  <c r="S35" i="2"/>
  <c r="G21" i="2"/>
  <c r="B201" i="10"/>
  <c r="B265" i="9"/>
  <c r="U24" i="2"/>
  <c r="M19" i="2"/>
  <c r="R36" i="2"/>
  <c r="T20" i="2"/>
  <c r="D21" i="2"/>
  <c r="G35" i="2"/>
  <c r="R34" i="2"/>
  <c r="K24" i="2"/>
  <c r="Q24" i="2"/>
  <c r="S34" i="2"/>
  <c r="X24" i="2"/>
  <c r="Z20" i="2"/>
  <c r="D36" i="2"/>
  <c r="F39" i="2"/>
  <c r="G37" i="2"/>
  <c r="E17" i="11"/>
  <c r="G18" i="11"/>
  <c r="G19" i="11"/>
  <c r="B270" i="9"/>
  <c r="B205" i="9"/>
  <c r="B269" i="9"/>
  <c r="B204" i="9"/>
  <c r="AG238" i="17"/>
  <c r="AG57" i="17"/>
  <c r="G94" i="14"/>
  <c r="F128" i="14"/>
  <c r="G190" i="14"/>
  <c r="H190" i="14" s="1"/>
  <c r="I190" i="14" s="1"/>
  <c r="J190" i="14" s="1"/>
  <c r="K190" i="14" s="1"/>
  <c r="L190" i="14" s="1"/>
  <c r="M190" i="14" s="1"/>
  <c r="N190" i="14" s="1"/>
  <c r="O190" i="14" s="1"/>
  <c r="P190" i="14" s="1"/>
  <c r="Q190" i="14" s="1"/>
  <c r="G206" i="14"/>
  <c r="H206" i="14" s="1"/>
  <c r="I206" i="14" s="1"/>
  <c r="J206" i="14" s="1"/>
  <c r="K206" i="14" s="1"/>
  <c r="L206" i="14" s="1"/>
  <c r="M206" i="14" s="1"/>
  <c r="N206" i="14" s="1"/>
  <c r="O206" i="14" s="1"/>
  <c r="P206" i="14" s="1"/>
  <c r="Q206" i="14" s="1"/>
  <c r="G208" i="14"/>
  <c r="H208" i="14" s="1"/>
  <c r="I208" i="14" s="1"/>
  <c r="J208" i="14" s="1"/>
  <c r="K208" i="14" s="1"/>
  <c r="L208" i="14" s="1"/>
  <c r="M208" i="14" s="1"/>
  <c r="N208" i="14" s="1"/>
  <c r="O208" i="14" s="1"/>
  <c r="P208" i="14" s="1"/>
  <c r="Q208" i="14" s="1"/>
  <c r="G210" i="14"/>
  <c r="H210" i="14" s="1"/>
  <c r="I210" i="14" s="1"/>
  <c r="J210" i="14" s="1"/>
  <c r="K210" i="14" s="1"/>
  <c r="L210" i="14" s="1"/>
  <c r="M210" i="14" s="1"/>
  <c r="N210" i="14" s="1"/>
  <c r="O210" i="14" s="1"/>
  <c r="P210" i="14" s="1"/>
  <c r="Q210" i="14" s="1"/>
  <c r="G205" i="14"/>
  <c r="H205" i="14" s="1"/>
  <c r="I205" i="14" s="1"/>
  <c r="J205" i="14" s="1"/>
  <c r="K205" i="14" s="1"/>
  <c r="L205" i="14" s="1"/>
  <c r="M205" i="14" s="1"/>
  <c r="N205" i="14" s="1"/>
  <c r="O205" i="14" s="1"/>
  <c r="P205" i="14" s="1"/>
  <c r="Q205" i="14" s="1"/>
  <c r="G207" i="14"/>
  <c r="H207" i="14" s="1"/>
  <c r="I207" i="14" s="1"/>
  <c r="J207" i="14" s="1"/>
  <c r="K207" i="14" s="1"/>
  <c r="L207" i="14" s="1"/>
  <c r="M207" i="14" s="1"/>
  <c r="N207" i="14" s="1"/>
  <c r="O207" i="14" s="1"/>
  <c r="P207" i="14" s="1"/>
  <c r="Q207" i="14" s="1"/>
  <c r="G209" i="14"/>
  <c r="H209" i="14" s="1"/>
  <c r="I209" i="14" s="1"/>
  <c r="J209" i="14" s="1"/>
  <c r="K209" i="14" s="1"/>
  <c r="L209" i="14" s="1"/>
  <c r="M209" i="14" s="1"/>
  <c r="N209" i="14" s="1"/>
  <c r="O209" i="14" s="1"/>
  <c r="P209" i="14" s="1"/>
  <c r="Q209" i="14" s="1"/>
  <c r="G211" i="14"/>
  <c r="H211" i="14" s="1"/>
  <c r="I211" i="14" s="1"/>
  <c r="J211" i="14" s="1"/>
  <c r="K211" i="14" s="1"/>
  <c r="L211" i="14" s="1"/>
  <c r="M211" i="14" s="1"/>
  <c r="N211" i="14" s="1"/>
  <c r="O211" i="14" s="1"/>
  <c r="P211" i="14" s="1"/>
  <c r="Q211" i="14" s="1"/>
  <c r="G177" i="14"/>
  <c r="G178" i="14"/>
  <c r="H178" i="14" s="1"/>
  <c r="I178" i="14" s="1"/>
  <c r="J178" i="14" s="1"/>
  <c r="K178" i="14" s="1"/>
  <c r="L178" i="14" s="1"/>
  <c r="M178" i="14" s="1"/>
  <c r="N178" i="14" s="1"/>
  <c r="O178" i="14" s="1"/>
  <c r="P178" i="14" s="1"/>
  <c r="Q178" i="14" s="1"/>
  <c r="G179" i="14"/>
  <c r="H179" i="14" s="1"/>
  <c r="I179" i="14" s="1"/>
  <c r="J179" i="14" s="1"/>
  <c r="K179" i="14" s="1"/>
  <c r="L179" i="14" s="1"/>
  <c r="M179" i="14" s="1"/>
  <c r="N179" i="14" s="1"/>
  <c r="O179" i="14" s="1"/>
  <c r="P179" i="14" s="1"/>
  <c r="Q179" i="14" s="1"/>
  <c r="G180" i="14"/>
  <c r="H180" i="14" s="1"/>
  <c r="I180" i="14" s="1"/>
  <c r="J180" i="14" s="1"/>
  <c r="K180" i="14" s="1"/>
  <c r="L180" i="14" s="1"/>
  <c r="M180" i="14" s="1"/>
  <c r="N180" i="14" s="1"/>
  <c r="O180" i="14" s="1"/>
  <c r="P180" i="14" s="1"/>
  <c r="Q180" i="14" s="1"/>
  <c r="G181" i="14"/>
  <c r="H181" i="14" s="1"/>
  <c r="I181" i="14" s="1"/>
  <c r="J181" i="14" s="1"/>
  <c r="K181" i="14" s="1"/>
  <c r="L181" i="14" s="1"/>
  <c r="M181" i="14" s="1"/>
  <c r="N181" i="14" s="1"/>
  <c r="O181" i="14" s="1"/>
  <c r="P181" i="14" s="1"/>
  <c r="Q181" i="14" s="1"/>
  <c r="G182" i="14"/>
  <c r="H182" i="14" s="1"/>
  <c r="I182" i="14" s="1"/>
  <c r="J182" i="14" s="1"/>
  <c r="K182" i="14" s="1"/>
  <c r="L182" i="14" s="1"/>
  <c r="M182" i="14" s="1"/>
  <c r="N182" i="14" s="1"/>
  <c r="O182" i="14" s="1"/>
  <c r="P182" i="14" s="1"/>
  <c r="Q182" i="14" s="1"/>
  <c r="G183" i="14"/>
  <c r="H183" i="14" s="1"/>
  <c r="I183" i="14" s="1"/>
  <c r="J183" i="14" s="1"/>
  <c r="K183" i="14" s="1"/>
  <c r="L183" i="14" s="1"/>
  <c r="M183" i="14" s="1"/>
  <c r="N183" i="14" s="1"/>
  <c r="O183" i="14" s="1"/>
  <c r="P183" i="14" s="1"/>
  <c r="Q183" i="14" s="1"/>
  <c r="G184" i="14"/>
  <c r="H184" i="14" s="1"/>
  <c r="I184" i="14" s="1"/>
  <c r="J184" i="14" s="1"/>
  <c r="K184" i="14" s="1"/>
  <c r="L184" i="14" s="1"/>
  <c r="M184" i="14" s="1"/>
  <c r="N184" i="14" s="1"/>
  <c r="O184" i="14" s="1"/>
  <c r="P184" i="14" s="1"/>
  <c r="Q184" i="14" s="1"/>
  <c r="G185" i="14"/>
  <c r="H185" i="14" s="1"/>
  <c r="I185" i="14" s="1"/>
  <c r="J185" i="14" s="1"/>
  <c r="K185" i="14" s="1"/>
  <c r="L185" i="14" s="1"/>
  <c r="M185" i="14" s="1"/>
  <c r="N185" i="14" s="1"/>
  <c r="O185" i="14" s="1"/>
  <c r="P185" i="14" s="1"/>
  <c r="Q185" i="14" s="1"/>
  <c r="G186" i="14"/>
  <c r="H186" i="14" s="1"/>
  <c r="I186" i="14" s="1"/>
  <c r="J186" i="14" s="1"/>
  <c r="K186" i="14" s="1"/>
  <c r="L186" i="14" s="1"/>
  <c r="M186" i="14" s="1"/>
  <c r="N186" i="14" s="1"/>
  <c r="O186" i="14" s="1"/>
  <c r="P186" i="14" s="1"/>
  <c r="Q186" i="14" s="1"/>
  <c r="G187" i="14"/>
  <c r="H187" i="14" s="1"/>
  <c r="I187" i="14" s="1"/>
  <c r="J187" i="14" s="1"/>
  <c r="K187" i="14" s="1"/>
  <c r="L187" i="14" s="1"/>
  <c r="M187" i="14" s="1"/>
  <c r="N187" i="14" s="1"/>
  <c r="O187" i="14" s="1"/>
  <c r="P187" i="14" s="1"/>
  <c r="Q187" i="14" s="1"/>
  <c r="G188" i="14"/>
  <c r="H188" i="14" s="1"/>
  <c r="I188" i="14" s="1"/>
  <c r="J188" i="14" s="1"/>
  <c r="K188" i="14" s="1"/>
  <c r="L188" i="14" s="1"/>
  <c r="M188" i="14" s="1"/>
  <c r="N188" i="14" s="1"/>
  <c r="O188" i="14" s="1"/>
  <c r="P188" i="14" s="1"/>
  <c r="Q188" i="14" s="1"/>
  <c r="G189" i="14"/>
  <c r="H189" i="14" s="1"/>
  <c r="I189" i="14" s="1"/>
  <c r="J189" i="14" s="1"/>
  <c r="K189" i="14" s="1"/>
  <c r="L189" i="14" s="1"/>
  <c r="M189" i="14" s="1"/>
  <c r="N189" i="14" s="1"/>
  <c r="O189" i="14" s="1"/>
  <c r="P189" i="14" s="1"/>
  <c r="Q189" i="14" s="1"/>
  <c r="G191" i="14"/>
  <c r="H191" i="14" s="1"/>
  <c r="I191" i="14" s="1"/>
  <c r="J191" i="14" s="1"/>
  <c r="K191" i="14" s="1"/>
  <c r="L191" i="14" s="1"/>
  <c r="M191" i="14" s="1"/>
  <c r="N191" i="14" s="1"/>
  <c r="O191" i="14" s="1"/>
  <c r="P191" i="14" s="1"/>
  <c r="Q191" i="14" s="1"/>
  <c r="G192" i="14"/>
  <c r="H192" i="14" s="1"/>
  <c r="I192" i="14" s="1"/>
  <c r="J192" i="14" s="1"/>
  <c r="K192" i="14" s="1"/>
  <c r="L192" i="14" s="1"/>
  <c r="M192" i="14" s="1"/>
  <c r="N192" i="14" s="1"/>
  <c r="O192" i="14" s="1"/>
  <c r="P192" i="14" s="1"/>
  <c r="Q192" i="14" s="1"/>
  <c r="G193" i="14"/>
  <c r="H193" i="14" s="1"/>
  <c r="I193" i="14" s="1"/>
  <c r="J193" i="14" s="1"/>
  <c r="K193" i="14" s="1"/>
  <c r="L193" i="14" s="1"/>
  <c r="M193" i="14" s="1"/>
  <c r="N193" i="14" s="1"/>
  <c r="O193" i="14" s="1"/>
  <c r="P193" i="14" s="1"/>
  <c r="Q193" i="14" s="1"/>
  <c r="G194" i="14"/>
  <c r="H194" i="14" s="1"/>
  <c r="I194" i="14" s="1"/>
  <c r="J194" i="14" s="1"/>
  <c r="K194" i="14" s="1"/>
  <c r="L194" i="14" s="1"/>
  <c r="M194" i="14" s="1"/>
  <c r="N194" i="14" s="1"/>
  <c r="O194" i="14" s="1"/>
  <c r="P194" i="14" s="1"/>
  <c r="Q194" i="14" s="1"/>
  <c r="G195" i="14"/>
  <c r="H195" i="14" s="1"/>
  <c r="I195" i="14" s="1"/>
  <c r="J195" i="14" s="1"/>
  <c r="K195" i="14" s="1"/>
  <c r="L195" i="14" s="1"/>
  <c r="M195" i="14" s="1"/>
  <c r="N195" i="14" s="1"/>
  <c r="O195" i="14" s="1"/>
  <c r="P195" i="14" s="1"/>
  <c r="Q195" i="14" s="1"/>
  <c r="G196" i="14"/>
  <c r="H196" i="14" s="1"/>
  <c r="I196" i="14" s="1"/>
  <c r="J196" i="14" s="1"/>
  <c r="K196" i="14" s="1"/>
  <c r="L196" i="14" s="1"/>
  <c r="M196" i="14" s="1"/>
  <c r="N196" i="14" s="1"/>
  <c r="O196" i="14" s="1"/>
  <c r="P196" i="14" s="1"/>
  <c r="Q196" i="14" s="1"/>
  <c r="G197" i="14"/>
  <c r="H197" i="14" s="1"/>
  <c r="I197" i="14" s="1"/>
  <c r="J197" i="14" s="1"/>
  <c r="K197" i="14" s="1"/>
  <c r="L197" i="14" s="1"/>
  <c r="M197" i="14" s="1"/>
  <c r="N197" i="14" s="1"/>
  <c r="O197" i="14" s="1"/>
  <c r="P197" i="14" s="1"/>
  <c r="Q197" i="14" s="1"/>
  <c r="G198" i="14"/>
  <c r="H198" i="14" s="1"/>
  <c r="I198" i="14" s="1"/>
  <c r="J198" i="14" s="1"/>
  <c r="K198" i="14" s="1"/>
  <c r="L198" i="14" s="1"/>
  <c r="M198" i="14" s="1"/>
  <c r="N198" i="14" s="1"/>
  <c r="O198" i="14" s="1"/>
  <c r="P198" i="14" s="1"/>
  <c r="Q198" i="14" s="1"/>
  <c r="G199" i="14"/>
  <c r="H199" i="14" s="1"/>
  <c r="I199" i="14" s="1"/>
  <c r="J199" i="14" s="1"/>
  <c r="K199" i="14" s="1"/>
  <c r="L199" i="14" s="1"/>
  <c r="M199" i="14" s="1"/>
  <c r="N199" i="14" s="1"/>
  <c r="O199" i="14" s="1"/>
  <c r="P199" i="14" s="1"/>
  <c r="Q199" i="14" s="1"/>
  <c r="G200" i="14"/>
  <c r="H200" i="14" s="1"/>
  <c r="I200" i="14" s="1"/>
  <c r="J200" i="14" s="1"/>
  <c r="K200" i="14" s="1"/>
  <c r="L200" i="14" s="1"/>
  <c r="M200" i="14" s="1"/>
  <c r="N200" i="14" s="1"/>
  <c r="O200" i="14" s="1"/>
  <c r="P200" i="14" s="1"/>
  <c r="Q200" i="14" s="1"/>
  <c r="G201" i="14"/>
  <c r="H201" i="14" s="1"/>
  <c r="I201" i="14" s="1"/>
  <c r="J201" i="14" s="1"/>
  <c r="K201" i="14" s="1"/>
  <c r="L201" i="14" s="1"/>
  <c r="M201" i="14" s="1"/>
  <c r="N201" i="14" s="1"/>
  <c r="O201" i="14" s="1"/>
  <c r="P201" i="14" s="1"/>
  <c r="Q201" i="14" s="1"/>
  <c r="G202" i="14"/>
  <c r="H202" i="14" s="1"/>
  <c r="I202" i="14" s="1"/>
  <c r="J202" i="14" s="1"/>
  <c r="K202" i="14" s="1"/>
  <c r="L202" i="14" s="1"/>
  <c r="M202" i="14" s="1"/>
  <c r="N202" i="14" s="1"/>
  <c r="O202" i="14" s="1"/>
  <c r="P202" i="14" s="1"/>
  <c r="Q202" i="14" s="1"/>
  <c r="G203" i="14"/>
  <c r="H203" i="14" s="1"/>
  <c r="I203" i="14" s="1"/>
  <c r="J203" i="14" s="1"/>
  <c r="K203" i="14" s="1"/>
  <c r="L203" i="14" s="1"/>
  <c r="M203" i="14" s="1"/>
  <c r="N203" i="14" s="1"/>
  <c r="O203" i="14" s="1"/>
  <c r="P203" i="14" s="1"/>
  <c r="Q203" i="14" s="1"/>
  <c r="G204" i="14"/>
  <c r="H204" i="14" s="1"/>
  <c r="I204" i="14" s="1"/>
  <c r="J204" i="14" s="1"/>
  <c r="K204" i="14" s="1"/>
  <c r="L204" i="14" s="1"/>
  <c r="M204" i="14" s="1"/>
  <c r="N204" i="14" s="1"/>
  <c r="O204" i="14" s="1"/>
  <c r="P204" i="14" s="1"/>
  <c r="Q204" i="14" s="1"/>
  <c r="F212" i="14"/>
  <c r="G142" i="14"/>
  <c r="H142" i="14" s="1"/>
  <c r="I142" i="14" s="1"/>
  <c r="J142" i="14" s="1"/>
  <c r="K142" i="14" s="1"/>
  <c r="L142" i="14" s="1"/>
  <c r="M142" i="14" s="1"/>
  <c r="N142" i="14" s="1"/>
  <c r="O142" i="14" s="1"/>
  <c r="P142" i="14" s="1"/>
  <c r="Q142" i="14" s="1"/>
  <c r="G144" i="14"/>
  <c r="H144" i="14" s="1"/>
  <c r="I144" i="14" s="1"/>
  <c r="J144" i="14" s="1"/>
  <c r="K144" i="14" s="1"/>
  <c r="L144" i="14" s="1"/>
  <c r="M144" i="14" s="1"/>
  <c r="N144" i="14" s="1"/>
  <c r="O144" i="14" s="1"/>
  <c r="P144" i="14" s="1"/>
  <c r="Q144" i="14" s="1"/>
  <c r="G146" i="14"/>
  <c r="H146" i="14" s="1"/>
  <c r="I146" i="14" s="1"/>
  <c r="J146" i="14" s="1"/>
  <c r="K146" i="14" s="1"/>
  <c r="L146" i="14" s="1"/>
  <c r="M146" i="14" s="1"/>
  <c r="N146" i="14" s="1"/>
  <c r="O146" i="14" s="1"/>
  <c r="P146" i="14" s="1"/>
  <c r="Q146" i="14" s="1"/>
  <c r="G148" i="14"/>
  <c r="H148" i="14" s="1"/>
  <c r="I148" i="14" s="1"/>
  <c r="J148" i="14" s="1"/>
  <c r="K148" i="14" s="1"/>
  <c r="L148" i="14" s="1"/>
  <c r="M148" i="14" s="1"/>
  <c r="N148" i="14" s="1"/>
  <c r="O148" i="14" s="1"/>
  <c r="P148" i="14" s="1"/>
  <c r="Q148" i="14" s="1"/>
  <c r="G150" i="14"/>
  <c r="H150" i="14" s="1"/>
  <c r="I150" i="14" s="1"/>
  <c r="J150" i="14" s="1"/>
  <c r="K150" i="14" s="1"/>
  <c r="L150" i="14" s="1"/>
  <c r="M150" i="14" s="1"/>
  <c r="N150" i="14" s="1"/>
  <c r="O150" i="14" s="1"/>
  <c r="P150" i="14" s="1"/>
  <c r="Q150" i="14" s="1"/>
  <c r="G152" i="14"/>
  <c r="H152" i="14" s="1"/>
  <c r="I152" i="14" s="1"/>
  <c r="J152" i="14" s="1"/>
  <c r="K152" i="14" s="1"/>
  <c r="L152" i="14" s="1"/>
  <c r="M152" i="14" s="1"/>
  <c r="N152" i="14" s="1"/>
  <c r="O152" i="14" s="1"/>
  <c r="P152" i="14" s="1"/>
  <c r="Q152" i="14" s="1"/>
  <c r="G154" i="14"/>
  <c r="H154" i="14" s="1"/>
  <c r="I154" i="14" s="1"/>
  <c r="J154" i="14" s="1"/>
  <c r="K154" i="14" s="1"/>
  <c r="L154" i="14" s="1"/>
  <c r="M154" i="14" s="1"/>
  <c r="N154" i="14" s="1"/>
  <c r="O154" i="14" s="1"/>
  <c r="P154" i="14" s="1"/>
  <c r="Q154" i="14" s="1"/>
  <c r="G156" i="14"/>
  <c r="H156" i="14" s="1"/>
  <c r="I156" i="14" s="1"/>
  <c r="J156" i="14" s="1"/>
  <c r="K156" i="14" s="1"/>
  <c r="L156" i="14" s="1"/>
  <c r="M156" i="14" s="1"/>
  <c r="N156" i="14" s="1"/>
  <c r="O156" i="14" s="1"/>
  <c r="P156" i="14" s="1"/>
  <c r="Q156" i="14" s="1"/>
  <c r="G158" i="14"/>
  <c r="H158" i="14" s="1"/>
  <c r="I158" i="14" s="1"/>
  <c r="J158" i="14" s="1"/>
  <c r="K158" i="14" s="1"/>
  <c r="L158" i="14" s="1"/>
  <c r="M158" i="14" s="1"/>
  <c r="N158" i="14" s="1"/>
  <c r="O158" i="14" s="1"/>
  <c r="P158" i="14" s="1"/>
  <c r="Q158" i="14" s="1"/>
  <c r="G160" i="14"/>
  <c r="H160" i="14" s="1"/>
  <c r="I160" i="14" s="1"/>
  <c r="J160" i="14" s="1"/>
  <c r="K160" i="14" s="1"/>
  <c r="L160" i="14" s="1"/>
  <c r="M160" i="14" s="1"/>
  <c r="N160" i="14" s="1"/>
  <c r="O160" i="14" s="1"/>
  <c r="P160" i="14" s="1"/>
  <c r="Q160" i="14" s="1"/>
  <c r="G162" i="14"/>
  <c r="H162" i="14" s="1"/>
  <c r="I162" i="14" s="1"/>
  <c r="J162" i="14" s="1"/>
  <c r="K162" i="14" s="1"/>
  <c r="L162" i="14" s="1"/>
  <c r="M162" i="14" s="1"/>
  <c r="N162" i="14" s="1"/>
  <c r="O162" i="14" s="1"/>
  <c r="P162" i="14" s="1"/>
  <c r="Q162" i="14" s="1"/>
  <c r="G164" i="14"/>
  <c r="H164" i="14" s="1"/>
  <c r="I164" i="14" s="1"/>
  <c r="J164" i="14" s="1"/>
  <c r="K164" i="14" s="1"/>
  <c r="L164" i="14" s="1"/>
  <c r="M164" i="14" s="1"/>
  <c r="N164" i="14" s="1"/>
  <c r="O164" i="14" s="1"/>
  <c r="P164" i="14" s="1"/>
  <c r="Q164" i="14" s="1"/>
  <c r="G166" i="14"/>
  <c r="H166" i="14" s="1"/>
  <c r="I166" i="14" s="1"/>
  <c r="J166" i="14" s="1"/>
  <c r="K166" i="14" s="1"/>
  <c r="L166" i="14" s="1"/>
  <c r="M166" i="14" s="1"/>
  <c r="N166" i="14" s="1"/>
  <c r="O166" i="14" s="1"/>
  <c r="P166" i="14" s="1"/>
  <c r="Q166" i="14" s="1"/>
  <c r="G168" i="14"/>
  <c r="H168" i="14" s="1"/>
  <c r="I168" i="14" s="1"/>
  <c r="J168" i="14" s="1"/>
  <c r="K168" i="14" s="1"/>
  <c r="L168" i="14" s="1"/>
  <c r="M168" i="14" s="1"/>
  <c r="N168" i="14" s="1"/>
  <c r="O168" i="14" s="1"/>
  <c r="P168" i="14" s="1"/>
  <c r="Q168" i="14" s="1"/>
  <c r="G143" i="14"/>
  <c r="H143" i="14" s="1"/>
  <c r="I143" i="14" s="1"/>
  <c r="J143" i="14" s="1"/>
  <c r="K143" i="14" s="1"/>
  <c r="L143" i="14" s="1"/>
  <c r="M143" i="14" s="1"/>
  <c r="N143" i="14" s="1"/>
  <c r="O143" i="14" s="1"/>
  <c r="P143" i="14" s="1"/>
  <c r="Q143" i="14" s="1"/>
  <c r="G145" i="14"/>
  <c r="H145" i="14" s="1"/>
  <c r="I145" i="14" s="1"/>
  <c r="J145" i="14" s="1"/>
  <c r="K145" i="14" s="1"/>
  <c r="L145" i="14" s="1"/>
  <c r="M145" i="14" s="1"/>
  <c r="N145" i="14" s="1"/>
  <c r="O145" i="14" s="1"/>
  <c r="P145" i="14" s="1"/>
  <c r="Q145" i="14" s="1"/>
  <c r="G147" i="14"/>
  <c r="H147" i="14" s="1"/>
  <c r="I147" i="14" s="1"/>
  <c r="J147" i="14" s="1"/>
  <c r="K147" i="14" s="1"/>
  <c r="L147" i="14" s="1"/>
  <c r="M147" i="14" s="1"/>
  <c r="N147" i="14" s="1"/>
  <c r="O147" i="14" s="1"/>
  <c r="P147" i="14" s="1"/>
  <c r="Q147" i="14" s="1"/>
  <c r="G149" i="14"/>
  <c r="H149" i="14" s="1"/>
  <c r="I149" i="14" s="1"/>
  <c r="J149" i="14" s="1"/>
  <c r="K149" i="14" s="1"/>
  <c r="L149" i="14" s="1"/>
  <c r="M149" i="14" s="1"/>
  <c r="N149" i="14" s="1"/>
  <c r="O149" i="14" s="1"/>
  <c r="P149" i="14" s="1"/>
  <c r="Q149" i="14" s="1"/>
  <c r="G151" i="14"/>
  <c r="H151" i="14" s="1"/>
  <c r="I151" i="14" s="1"/>
  <c r="J151" i="14" s="1"/>
  <c r="K151" i="14" s="1"/>
  <c r="L151" i="14" s="1"/>
  <c r="M151" i="14" s="1"/>
  <c r="N151" i="14" s="1"/>
  <c r="O151" i="14" s="1"/>
  <c r="P151" i="14" s="1"/>
  <c r="Q151" i="14" s="1"/>
  <c r="G153" i="14"/>
  <c r="H153" i="14" s="1"/>
  <c r="I153" i="14" s="1"/>
  <c r="J153" i="14" s="1"/>
  <c r="K153" i="14" s="1"/>
  <c r="L153" i="14" s="1"/>
  <c r="M153" i="14" s="1"/>
  <c r="N153" i="14" s="1"/>
  <c r="O153" i="14" s="1"/>
  <c r="P153" i="14" s="1"/>
  <c r="Q153" i="14" s="1"/>
  <c r="G155" i="14"/>
  <c r="H155" i="14" s="1"/>
  <c r="I155" i="14" s="1"/>
  <c r="J155" i="14" s="1"/>
  <c r="K155" i="14" s="1"/>
  <c r="L155" i="14" s="1"/>
  <c r="M155" i="14" s="1"/>
  <c r="N155" i="14" s="1"/>
  <c r="O155" i="14" s="1"/>
  <c r="P155" i="14" s="1"/>
  <c r="Q155" i="14" s="1"/>
  <c r="G157" i="14"/>
  <c r="H157" i="14" s="1"/>
  <c r="I157" i="14" s="1"/>
  <c r="J157" i="14" s="1"/>
  <c r="K157" i="14" s="1"/>
  <c r="L157" i="14" s="1"/>
  <c r="M157" i="14" s="1"/>
  <c r="N157" i="14" s="1"/>
  <c r="O157" i="14" s="1"/>
  <c r="P157" i="14" s="1"/>
  <c r="Q157" i="14" s="1"/>
  <c r="G159" i="14"/>
  <c r="H159" i="14" s="1"/>
  <c r="I159" i="14" s="1"/>
  <c r="J159" i="14" s="1"/>
  <c r="K159" i="14" s="1"/>
  <c r="L159" i="14" s="1"/>
  <c r="M159" i="14" s="1"/>
  <c r="N159" i="14" s="1"/>
  <c r="O159" i="14" s="1"/>
  <c r="P159" i="14" s="1"/>
  <c r="Q159" i="14" s="1"/>
  <c r="G161" i="14"/>
  <c r="H161" i="14" s="1"/>
  <c r="I161" i="14" s="1"/>
  <c r="J161" i="14" s="1"/>
  <c r="K161" i="14" s="1"/>
  <c r="L161" i="14" s="1"/>
  <c r="M161" i="14" s="1"/>
  <c r="N161" i="14" s="1"/>
  <c r="O161" i="14" s="1"/>
  <c r="P161" i="14" s="1"/>
  <c r="Q161" i="14" s="1"/>
  <c r="G163" i="14"/>
  <c r="H163" i="14" s="1"/>
  <c r="I163" i="14" s="1"/>
  <c r="J163" i="14" s="1"/>
  <c r="K163" i="14" s="1"/>
  <c r="L163" i="14" s="1"/>
  <c r="M163" i="14" s="1"/>
  <c r="N163" i="14" s="1"/>
  <c r="O163" i="14" s="1"/>
  <c r="P163" i="14" s="1"/>
  <c r="Q163" i="14" s="1"/>
  <c r="G165" i="14"/>
  <c r="H165" i="14" s="1"/>
  <c r="I165" i="14" s="1"/>
  <c r="J165" i="14" s="1"/>
  <c r="K165" i="14" s="1"/>
  <c r="L165" i="14" s="1"/>
  <c r="M165" i="14" s="1"/>
  <c r="N165" i="14" s="1"/>
  <c r="O165" i="14" s="1"/>
  <c r="P165" i="14" s="1"/>
  <c r="Q165" i="14" s="1"/>
  <c r="G167" i="14"/>
  <c r="H167" i="14" s="1"/>
  <c r="I167" i="14" s="1"/>
  <c r="J167" i="14" s="1"/>
  <c r="K167" i="14" s="1"/>
  <c r="L167" i="14" s="1"/>
  <c r="M167" i="14" s="1"/>
  <c r="N167" i="14" s="1"/>
  <c r="O167" i="14" s="1"/>
  <c r="P167" i="14" s="1"/>
  <c r="Q167" i="14" s="1"/>
  <c r="G169" i="14"/>
  <c r="H169" i="14" s="1"/>
  <c r="I169" i="14" s="1"/>
  <c r="J169" i="14" s="1"/>
  <c r="K169" i="14" s="1"/>
  <c r="L169" i="14" s="1"/>
  <c r="M169" i="14" s="1"/>
  <c r="N169" i="14" s="1"/>
  <c r="O169" i="14" s="1"/>
  <c r="P169" i="14" s="1"/>
  <c r="Q169" i="14" s="1"/>
  <c r="G135" i="14"/>
  <c r="G136" i="14"/>
  <c r="H136" i="14" s="1"/>
  <c r="I136" i="14" s="1"/>
  <c r="J136" i="14" s="1"/>
  <c r="K136" i="14" s="1"/>
  <c r="L136" i="14" s="1"/>
  <c r="M136" i="14" s="1"/>
  <c r="N136" i="14" s="1"/>
  <c r="O136" i="14" s="1"/>
  <c r="P136" i="14" s="1"/>
  <c r="Q136" i="14" s="1"/>
  <c r="G137" i="14"/>
  <c r="H137" i="14" s="1"/>
  <c r="I137" i="14" s="1"/>
  <c r="J137" i="14" s="1"/>
  <c r="K137" i="14" s="1"/>
  <c r="L137" i="14" s="1"/>
  <c r="M137" i="14" s="1"/>
  <c r="N137" i="14" s="1"/>
  <c r="O137" i="14" s="1"/>
  <c r="P137" i="14" s="1"/>
  <c r="Q137" i="14" s="1"/>
  <c r="G138" i="14"/>
  <c r="H138" i="14" s="1"/>
  <c r="I138" i="14" s="1"/>
  <c r="J138" i="14" s="1"/>
  <c r="K138" i="14" s="1"/>
  <c r="L138" i="14" s="1"/>
  <c r="M138" i="14" s="1"/>
  <c r="N138" i="14" s="1"/>
  <c r="O138" i="14" s="1"/>
  <c r="P138" i="14" s="1"/>
  <c r="Q138" i="14" s="1"/>
  <c r="G139" i="14"/>
  <c r="H139" i="14" s="1"/>
  <c r="I139" i="14" s="1"/>
  <c r="J139" i="14" s="1"/>
  <c r="K139" i="14" s="1"/>
  <c r="L139" i="14" s="1"/>
  <c r="M139" i="14" s="1"/>
  <c r="N139" i="14" s="1"/>
  <c r="O139" i="14" s="1"/>
  <c r="P139" i="14" s="1"/>
  <c r="Q139" i="14" s="1"/>
  <c r="G140" i="14"/>
  <c r="H140" i="14" s="1"/>
  <c r="I140" i="14" s="1"/>
  <c r="J140" i="14" s="1"/>
  <c r="K140" i="14" s="1"/>
  <c r="L140" i="14" s="1"/>
  <c r="M140" i="14" s="1"/>
  <c r="N140" i="14" s="1"/>
  <c r="O140" i="14" s="1"/>
  <c r="P140" i="14" s="1"/>
  <c r="Q140" i="14" s="1"/>
  <c r="G141" i="14"/>
  <c r="H141" i="14" s="1"/>
  <c r="I141" i="14" s="1"/>
  <c r="J141" i="14" s="1"/>
  <c r="K141" i="14" s="1"/>
  <c r="L141" i="14" s="1"/>
  <c r="M141" i="14" s="1"/>
  <c r="N141" i="14" s="1"/>
  <c r="O141" i="14" s="1"/>
  <c r="P141" i="14" s="1"/>
  <c r="Q141" i="14" s="1"/>
  <c r="F170" i="14"/>
  <c r="C24" i="2"/>
  <c r="D18" i="2"/>
  <c r="N33" i="2"/>
  <c r="O33" i="2" s="1"/>
  <c r="E39" i="2"/>
  <c r="Z18" i="2"/>
  <c r="S24" i="2"/>
  <c r="M18" i="2"/>
  <c r="L24" i="2"/>
  <c r="E24" i="2"/>
  <c r="G18" i="2"/>
  <c r="H39" i="2"/>
  <c r="I33" i="2"/>
  <c r="J33" i="2" s="1"/>
  <c r="D33" i="2"/>
  <c r="V24" i="2"/>
  <c r="W18" i="2"/>
  <c r="O24" i="2"/>
  <c r="P18" i="2"/>
  <c r="B268" i="9"/>
  <c r="B203" i="9"/>
  <c r="B267" i="9"/>
  <c r="B202" i="9"/>
  <c r="J20" i="2"/>
  <c r="J18" i="2"/>
  <c r="M39" i="2"/>
  <c r="O36" i="2"/>
  <c r="G33" i="2"/>
  <c r="Y24" i="2"/>
  <c r="O37" i="2"/>
  <c r="R37" i="2"/>
  <c r="M21" i="2"/>
  <c r="J37" i="2"/>
  <c r="S37" i="2" s="1"/>
  <c r="O34" i="2"/>
  <c r="R35" i="2"/>
  <c r="P65" i="11" l="1"/>
  <c r="G19" i="2"/>
  <c r="Q189" i="11"/>
  <c r="S189" i="11" s="1"/>
  <c r="S161" i="11"/>
  <c r="S210" i="11"/>
  <c r="R13" i="14"/>
  <c r="R32" i="14"/>
  <c r="R9" i="14"/>
  <c r="J17" i="11"/>
  <c r="Q237" i="11"/>
  <c r="S237" i="11" s="1"/>
  <c r="S209" i="11"/>
  <c r="K161" i="11"/>
  <c r="M162" i="11"/>
  <c r="S114" i="11"/>
  <c r="Q141" i="11"/>
  <c r="S141" i="11" s="1"/>
  <c r="N113" i="11"/>
  <c r="P114" i="11"/>
  <c r="M113" i="11"/>
  <c r="J113" i="11"/>
  <c r="J114" i="11"/>
  <c r="E113" i="11"/>
  <c r="G114" i="11"/>
  <c r="Q65" i="11"/>
  <c r="S66" i="11"/>
  <c r="J65" i="11"/>
  <c r="J93" i="11"/>
  <c r="J66" i="11"/>
  <c r="G65" i="11"/>
  <c r="F93" i="11"/>
  <c r="G93" i="11" s="1"/>
  <c r="G66" i="11"/>
  <c r="Q45" i="11"/>
  <c r="S45" i="11" s="1"/>
  <c r="S17" i="11"/>
  <c r="N17" i="11"/>
  <c r="P18" i="11"/>
  <c r="R138" i="14"/>
  <c r="R182" i="14"/>
  <c r="H26" i="14"/>
  <c r="I26" i="14" s="1"/>
  <c r="J26" i="14" s="1"/>
  <c r="K26" i="14" s="1"/>
  <c r="L26" i="14" s="1"/>
  <c r="M26" i="14" s="1"/>
  <c r="N26" i="14" s="1"/>
  <c r="O26" i="14" s="1"/>
  <c r="P26" i="14" s="1"/>
  <c r="Q26" i="14" s="1"/>
  <c r="G44" i="14"/>
  <c r="R103" i="14"/>
  <c r="R104" i="14"/>
  <c r="R57" i="14"/>
  <c r="K51" i="14"/>
  <c r="R188" i="14"/>
  <c r="R180" i="14"/>
  <c r="R107" i="14"/>
  <c r="I53" i="14"/>
  <c r="H86" i="14"/>
  <c r="R72" i="14"/>
  <c r="R27" i="14"/>
  <c r="R55" i="14"/>
  <c r="R186" i="14"/>
  <c r="R121" i="14"/>
  <c r="I15" i="14"/>
  <c r="H44" i="14"/>
  <c r="R73" i="14"/>
  <c r="R95" i="14"/>
  <c r="R108" i="14"/>
  <c r="R23" i="14"/>
  <c r="M11" i="14"/>
  <c r="R93" i="14"/>
  <c r="R37" i="14"/>
  <c r="R14" i="14"/>
  <c r="R140" i="14"/>
  <c r="R184" i="14"/>
  <c r="R116" i="14"/>
  <c r="R26" i="14"/>
  <c r="R29" i="14"/>
  <c r="R70" i="14"/>
  <c r="R122" i="14"/>
  <c r="R16" i="14"/>
  <c r="R36" i="14"/>
  <c r="E45" i="11"/>
  <c r="G45" i="11" s="1"/>
  <c r="G17" i="11"/>
  <c r="R178" i="14"/>
  <c r="R136" i="14"/>
  <c r="H94" i="14"/>
  <c r="G128" i="14"/>
  <c r="R189" i="14"/>
  <c r="R187" i="14"/>
  <c r="R185" i="14"/>
  <c r="R183" i="14"/>
  <c r="R181" i="14"/>
  <c r="R179" i="14"/>
  <c r="R211" i="14"/>
  <c r="R209" i="14"/>
  <c r="R207" i="14"/>
  <c r="R205" i="14"/>
  <c r="R203" i="14"/>
  <c r="R201" i="14"/>
  <c r="R199" i="14"/>
  <c r="R197" i="14"/>
  <c r="R195" i="14"/>
  <c r="R193" i="14"/>
  <c r="R191" i="14"/>
  <c r="R210" i="14"/>
  <c r="R208" i="14"/>
  <c r="R206" i="14"/>
  <c r="R190" i="14"/>
  <c r="G212" i="14"/>
  <c r="H177" i="14"/>
  <c r="R204" i="14"/>
  <c r="R202" i="14"/>
  <c r="R200" i="14"/>
  <c r="R198" i="14"/>
  <c r="R196" i="14"/>
  <c r="R194" i="14"/>
  <c r="R192" i="14"/>
  <c r="G170" i="14"/>
  <c r="H135" i="14"/>
  <c r="R141" i="14"/>
  <c r="R139" i="14"/>
  <c r="R137" i="14"/>
  <c r="R169" i="14"/>
  <c r="R167" i="14"/>
  <c r="R165" i="14"/>
  <c r="R163" i="14"/>
  <c r="R161" i="14"/>
  <c r="R159" i="14"/>
  <c r="R157" i="14"/>
  <c r="R155" i="14"/>
  <c r="R153" i="14"/>
  <c r="R151" i="14"/>
  <c r="R149" i="14"/>
  <c r="R147" i="14"/>
  <c r="R145" i="14"/>
  <c r="R143" i="14"/>
  <c r="R168" i="14"/>
  <c r="R166" i="14"/>
  <c r="R164" i="14"/>
  <c r="R162" i="14"/>
  <c r="R160" i="14"/>
  <c r="R158" i="14"/>
  <c r="R156" i="14"/>
  <c r="R154" i="14"/>
  <c r="R152" i="14"/>
  <c r="R150" i="14"/>
  <c r="R148" i="14"/>
  <c r="R146" i="14"/>
  <c r="R144" i="14"/>
  <c r="R142" i="14"/>
  <c r="R33" i="2"/>
  <c r="O39" i="2"/>
  <c r="S33" i="2"/>
  <c r="S39" i="2" s="1"/>
  <c r="J39" i="2"/>
  <c r="K189" i="11" l="1"/>
  <c r="M189" i="11" s="1"/>
  <c r="M161" i="11"/>
  <c r="N141" i="11"/>
  <c r="P141" i="11" s="1"/>
  <c r="P113" i="11"/>
  <c r="E141" i="11"/>
  <c r="G141" i="11" s="1"/>
  <c r="G113" i="11"/>
  <c r="Q93" i="11"/>
  <c r="S93" i="11" s="1"/>
  <c r="S65" i="11"/>
  <c r="P17" i="11"/>
  <c r="N45" i="11"/>
  <c r="P45" i="11" s="1"/>
  <c r="N11" i="14"/>
  <c r="J15" i="14"/>
  <c r="I44" i="14"/>
  <c r="J53" i="14"/>
  <c r="I86" i="14"/>
  <c r="L51" i="14"/>
  <c r="I94" i="14"/>
  <c r="H128" i="14"/>
  <c r="H212" i="14"/>
  <c r="I177" i="14"/>
  <c r="H170" i="14"/>
  <c r="I135" i="14"/>
  <c r="M51" i="14" l="1"/>
  <c r="J44" i="14"/>
  <c r="K15" i="14"/>
  <c r="O11" i="14"/>
  <c r="K53" i="14"/>
  <c r="J86" i="14"/>
  <c r="J94" i="14"/>
  <c r="I128" i="14"/>
  <c r="I212" i="14"/>
  <c r="J177" i="14"/>
  <c r="I170" i="14"/>
  <c r="J135" i="14"/>
  <c r="L15" i="14" l="1"/>
  <c r="K44" i="14"/>
  <c r="L53" i="14"/>
  <c r="K86" i="14"/>
  <c r="P11" i="14"/>
  <c r="N51" i="14"/>
  <c r="J128" i="14"/>
  <c r="K94" i="14"/>
  <c r="J212" i="14"/>
  <c r="K177" i="14"/>
  <c r="J170" i="14"/>
  <c r="K135" i="14"/>
  <c r="O51" i="14" l="1"/>
  <c r="M53" i="14"/>
  <c r="L86" i="14"/>
  <c r="Q11" i="14"/>
  <c r="R11" i="14"/>
  <c r="M15" i="14"/>
  <c r="L44" i="14"/>
  <c r="L94" i="14"/>
  <c r="K128" i="14"/>
  <c r="K212" i="14"/>
  <c r="L177" i="14"/>
  <c r="K170" i="14"/>
  <c r="L135" i="14"/>
  <c r="N53" i="14" l="1"/>
  <c r="M86" i="14"/>
  <c r="N15" i="14"/>
  <c r="M44" i="14"/>
  <c r="P51" i="14"/>
  <c r="L128" i="14"/>
  <c r="M94" i="14"/>
  <c r="L212" i="14"/>
  <c r="M177" i="14"/>
  <c r="L170" i="14"/>
  <c r="M135" i="14"/>
  <c r="O15" i="14" l="1"/>
  <c r="N44" i="14"/>
  <c r="Q51" i="14"/>
  <c r="R51" i="14"/>
  <c r="O53" i="14"/>
  <c r="N86" i="14"/>
  <c r="N94" i="14"/>
  <c r="M128" i="14"/>
  <c r="M212" i="14"/>
  <c r="N177" i="14"/>
  <c r="M170" i="14"/>
  <c r="N135" i="14"/>
  <c r="P53" i="14" l="1"/>
  <c r="O86" i="14"/>
  <c r="P15" i="14"/>
  <c r="O44" i="14"/>
  <c r="O94" i="14"/>
  <c r="N128" i="14"/>
  <c r="N212" i="14"/>
  <c r="O177" i="14"/>
  <c r="N170" i="14"/>
  <c r="O135" i="14"/>
  <c r="Q15" i="14" l="1"/>
  <c r="P44" i="14"/>
  <c r="Q53" i="14"/>
  <c r="P86" i="14"/>
  <c r="P94" i="14"/>
  <c r="O128" i="14"/>
  <c r="O212" i="14"/>
  <c r="P177" i="14"/>
  <c r="O170" i="14"/>
  <c r="P135" i="14"/>
  <c r="R53" i="14" l="1"/>
  <c r="Q86" i="14"/>
  <c r="R86" i="14" s="1"/>
  <c r="Q44" i="14"/>
  <c r="R44" i="14" s="1"/>
  <c r="R15" i="14"/>
  <c r="Q94" i="14"/>
  <c r="P128" i="14"/>
  <c r="P212" i="14"/>
  <c r="Q177" i="14"/>
  <c r="P170" i="14"/>
  <c r="Q135" i="14"/>
  <c r="Q128" i="14" l="1"/>
  <c r="R128" i="14" s="1"/>
  <c r="R94" i="14"/>
  <c r="Q212" i="14"/>
  <c r="R212" i="14" s="1"/>
  <c r="R177" i="14"/>
  <c r="Q170" i="14"/>
  <c r="R170" i="14" s="1"/>
  <c r="R135" i="14"/>
</calcChain>
</file>

<file path=xl/comments1.xml><?xml version="1.0" encoding="utf-8"?>
<comments xmlns="http://schemas.openxmlformats.org/spreadsheetml/2006/main">
  <authors>
    <author>Erick</author>
  </authors>
  <commentList>
    <comment ref="D13" authorId="0" shapeId="0">
      <text>
        <r>
          <rPr>
            <b/>
            <sz val="8"/>
            <color indexed="81"/>
            <rFont val="Tahoma"/>
            <family val="2"/>
          </rPr>
          <t>HP (HOMBRES PROMEDIO)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9" authorId="0" shapeId="0">
      <text>
        <r>
          <rPr>
            <b/>
            <sz val="8"/>
            <color indexed="81"/>
            <rFont val="Tahoma"/>
            <family val="2"/>
          </rPr>
          <t>HP (HOMBRES PROMEDIO)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4" authorId="0" shapeId="0">
      <text>
        <r>
          <rPr>
            <b/>
            <sz val="8"/>
            <color indexed="81"/>
            <rFont val="Tahoma"/>
            <family val="2"/>
          </rPr>
          <t>HP (HOMBRES PROMEDIO)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09" authorId="0" shapeId="0">
      <text>
        <r>
          <rPr>
            <b/>
            <sz val="8"/>
            <color indexed="81"/>
            <rFont val="Tahoma"/>
            <family val="2"/>
          </rPr>
          <t>HP (HOMBRES PROMEDIO)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74" authorId="0" shapeId="0">
      <text>
        <r>
          <rPr>
            <b/>
            <sz val="8"/>
            <color indexed="81"/>
            <rFont val="Tahoma"/>
            <family val="2"/>
          </rPr>
          <t>HP (HOMBRES PROMEDIO)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Erick</author>
  </authors>
  <commentList>
    <comment ref="D11" authorId="0" shapeId="0">
      <text>
        <r>
          <rPr>
            <b/>
            <sz val="8"/>
            <color indexed="81"/>
            <rFont val="Tahoma"/>
            <family val="2"/>
          </rPr>
          <t xml:space="preserve">VALOR DEL MEDIO BASICO SEGUN LA CONTABILIDAD (DESPUES DE CONTAR LA DEPRECIACION) 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8"/>
            <color indexed="81"/>
            <rFont val="Tahoma"/>
            <family val="2"/>
          </rPr>
          <t xml:space="preserve">VALOR DEL MEDIO BASICO SEGUN LA CONTABILIDAD (DESPUES DE CONTAR LA DEPRECIACION) </t>
        </r>
      </text>
    </comment>
    <comment ref="G11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 xml:space="preserve">VALOR DEL MEDIO BASICO SEGUN LA CONTABILIDAD (DESPUES DE CONTAR LA DEPRECIACION) </t>
        </r>
      </text>
    </comment>
    <comment ref="I11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1" authorId="0" shapeId="0">
      <text>
        <r>
          <rPr>
            <b/>
            <sz val="8"/>
            <color indexed="81"/>
            <rFont val="Tahoma"/>
            <family val="2"/>
          </rPr>
          <t xml:space="preserve">VALOR DEL MEDIO BASICO SEGUN LA CONTABILIDAD (DESPUES DE CONTAR LA DEPRECIACION) </t>
        </r>
      </text>
    </comment>
    <comment ref="K11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1" authorId="0" shapeId="0">
      <text>
        <r>
          <rPr>
            <b/>
            <sz val="8"/>
            <color indexed="81"/>
            <rFont val="Tahoma"/>
            <family val="2"/>
          </rPr>
          <t xml:space="preserve">VALOR ACTUAL DEL MEDIO BASICO SEGUN LA CONTABILIDAD (DESPUES DE CONTAR LA DEPRECIACION) </t>
        </r>
      </text>
    </comment>
    <comment ref="O11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0" authorId="0" shapeId="0">
      <text>
        <r>
          <rPr>
            <b/>
            <sz val="8"/>
            <color indexed="81"/>
            <rFont val="Tahoma"/>
            <family val="2"/>
          </rPr>
          <t xml:space="preserve">VALOR DEL MEDIO BASICO SEGUN LA CONTABILIDAD (DESPUES DE CONTAR LA DEPRECIACION) </t>
        </r>
      </text>
    </comment>
    <comment ref="E60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0" authorId="0" shapeId="0">
      <text>
        <r>
          <rPr>
            <b/>
            <sz val="8"/>
            <color indexed="81"/>
            <rFont val="Tahoma"/>
            <family val="2"/>
          </rPr>
          <t xml:space="preserve">VALOR DEL MEDIO BASICO SEGUN LA CONTABILIDAD (DESPUES DE CONTAR LA DEPRECIACION) </t>
        </r>
      </text>
    </comment>
    <comment ref="G60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60" authorId="0" shapeId="0">
      <text>
        <r>
          <rPr>
            <b/>
            <sz val="8"/>
            <color indexed="81"/>
            <rFont val="Tahoma"/>
            <family val="2"/>
          </rPr>
          <t xml:space="preserve">VALOR DEL MEDIO BASICO SEGUN LA CONTABILIDAD (DESPUES DE CONTAR LA DEPRECIACION) </t>
        </r>
      </text>
    </comment>
    <comment ref="I60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0" authorId="0" shapeId="0">
      <text>
        <r>
          <rPr>
            <b/>
            <sz val="8"/>
            <color indexed="81"/>
            <rFont val="Tahoma"/>
            <family val="2"/>
          </rPr>
          <t xml:space="preserve">VALOR DEL MEDIO BASICO SEGUN LA CONTABILIDAD (DESPUES DE CONTAR LA DEPRECIACION) </t>
        </r>
      </text>
    </comment>
    <comment ref="K60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60" authorId="0" shapeId="0">
      <text>
        <r>
          <rPr>
            <b/>
            <sz val="8"/>
            <color indexed="81"/>
            <rFont val="Tahoma"/>
            <family val="2"/>
          </rPr>
          <t xml:space="preserve">VALOR ACTUAL DEL MEDIO BASICO SEGUN LA CONTABILIDAD (DESPUES DE CONTAR LA DEPRECIACION) </t>
        </r>
      </text>
    </comment>
    <comment ref="O60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9" authorId="0" shapeId="0">
      <text>
        <r>
          <rPr>
            <b/>
            <sz val="8"/>
            <color indexed="81"/>
            <rFont val="Tahoma"/>
            <family val="2"/>
          </rPr>
          <t xml:space="preserve">VALOR DEL MEDIO BASICO SEGUN LA CONTABILIDAD (DESPUES DE CONTAR LA DEPRECIACION) </t>
        </r>
      </text>
    </comment>
    <comment ref="E109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09" authorId="0" shapeId="0">
      <text>
        <r>
          <rPr>
            <b/>
            <sz val="8"/>
            <color indexed="81"/>
            <rFont val="Tahoma"/>
            <family val="2"/>
          </rPr>
          <t xml:space="preserve">VALOR DEL MEDIO BASICO SEGUN LA CONTABILIDAD (DESPUES DE CONTAR LA DEPRECIACION) </t>
        </r>
      </text>
    </comment>
    <comment ref="G109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09" authorId="0" shapeId="0">
      <text>
        <r>
          <rPr>
            <b/>
            <sz val="8"/>
            <color indexed="81"/>
            <rFont val="Tahoma"/>
            <family val="2"/>
          </rPr>
          <t xml:space="preserve">VALOR DEL MEDIO BASICO SEGUN LA CONTABILIDAD (DESPUES DE CONTAR LA DEPRECIACION) </t>
        </r>
      </text>
    </comment>
    <comment ref="I109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09" authorId="0" shapeId="0">
      <text>
        <r>
          <rPr>
            <b/>
            <sz val="8"/>
            <color indexed="81"/>
            <rFont val="Tahoma"/>
            <family val="2"/>
          </rPr>
          <t xml:space="preserve">VALOR DEL MEDIO BASICO SEGUN LA CONTABILIDAD (DESPUES DE CONTAR LA DEPRECIACION) </t>
        </r>
      </text>
    </comment>
    <comment ref="K109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09" authorId="0" shapeId="0">
      <text>
        <r>
          <rPr>
            <b/>
            <sz val="8"/>
            <color indexed="81"/>
            <rFont val="Tahoma"/>
            <family val="2"/>
          </rPr>
          <t xml:space="preserve">VALOR ACTUAL DEL MEDIO BASICO SEGUN LA CONTABILIDAD (DESPUES DE CONTAR LA DEPRECIACION) </t>
        </r>
      </text>
    </comment>
    <comment ref="O109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58" authorId="0" shapeId="0">
      <text>
        <r>
          <rPr>
            <b/>
            <sz val="8"/>
            <color indexed="81"/>
            <rFont val="Tahoma"/>
            <family val="2"/>
          </rPr>
          <t xml:space="preserve">VALOR DEL MEDIO BASICO SEGUN LA CONTABILIDAD (DESPUES DE CONTAR LA DEPRECIACION) </t>
        </r>
      </text>
    </comment>
    <comment ref="E158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58" authorId="0" shapeId="0">
      <text>
        <r>
          <rPr>
            <b/>
            <sz val="8"/>
            <color indexed="81"/>
            <rFont val="Tahoma"/>
            <family val="2"/>
          </rPr>
          <t xml:space="preserve">VALOR DEL MEDIO BASICO SEGUN LA CONTABILIDAD (DESPUES DE CONTAR LA DEPRECIACION) </t>
        </r>
      </text>
    </comment>
    <comment ref="G158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8" authorId="0" shapeId="0">
      <text>
        <r>
          <rPr>
            <b/>
            <sz val="8"/>
            <color indexed="81"/>
            <rFont val="Tahoma"/>
            <family val="2"/>
          </rPr>
          <t xml:space="preserve">VALOR DEL MEDIO BASICO SEGUN LA CONTABILIDAD (DESPUES DE CONTAR LA DEPRECIACION) </t>
        </r>
      </text>
    </comment>
    <comment ref="I158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8" authorId="0" shapeId="0">
      <text>
        <r>
          <rPr>
            <b/>
            <sz val="8"/>
            <color indexed="81"/>
            <rFont val="Tahoma"/>
            <family val="2"/>
          </rPr>
          <t xml:space="preserve">VALOR DEL MEDIO BASICO SEGUN LA CONTABILIDAD (DESPUES DE CONTAR LA DEPRECIACION) </t>
        </r>
      </text>
    </comment>
    <comment ref="K158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58" authorId="0" shapeId="0">
      <text>
        <r>
          <rPr>
            <b/>
            <sz val="8"/>
            <color indexed="81"/>
            <rFont val="Tahoma"/>
            <family val="2"/>
          </rPr>
          <t xml:space="preserve">VALOR ACTUAL DEL MEDIO BASICO SEGUN LA CONTABILIDAD (DESPUES DE CONTAR LA DEPRECIACION) </t>
        </r>
      </text>
    </comment>
    <comment ref="O158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07" authorId="0" shapeId="0">
      <text>
        <r>
          <rPr>
            <b/>
            <sz val="8"/>
            <color indexed="81"/>
            <rFont val="Tahoma"/>
            <family val="2"/>
          </rPr>
          <t xml:space="preserve">VALOR DEL MEDIO BASICO SEGUN LA CONTABILIDAD (DESPUES DE CONTAR LA DEPRECIACION) </t>
        </r>
      </text>
    </comment>
    <comment ref="E207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07" authorId="0" shapeId="0">
      <text>
        <r>
          <rPr>
            <b/>
            <sz val="8"/>
            <color indexed="81"/>
            <rFont val="Tahoma"/>
            <family val="2"/>
          </rPr>
          <t xml:space="preserve">VALOR DEL MEDIO BASICO SEGUN LA CONTABILIDAD (DESPUES DE CONTAR LA DEPRECIACION) </t>
        </r>
      </text>
    </comment>
    <comment ref="G207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07" authorId="0" shapeId="0">
      <text>
        <r>
          <rPr>
            <b/>
            <sz val="8"/>
            <color indexed="81"/>
            <rFont val="Tahoma"/>
            <family val="2"/>
          </rPr>
          <t xml:space="preserve">VALOR DEL MEDIO BASICO SEGUN LA CONTABILIDAD (DESPUES DE CONTAR LA DEPRECIACION) </t>
        </r>
      </text>
    </comment>
    <comment ref="I207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207" authorId="0" shapeId="0">
      <text>
        <r>
          <rPr>
            <b/>
            <sz val="8"/>
            <color indexed="81"/>
            <rFont val="Tahoma"/>
            <family val="2"/>
          </rPr>
          <t xml:space="preserve">VALOR DEL MEDIO BASICO SEGUN LA CONTABILIDAD (DESPUES DE CONTAR LA DEPRECIACION) </t>
        </r>
      </text>
    </comment>
    <comment ref="K207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207" authorId="0" shapeId="0">
      <text>
        <r>
          <rPr>
            <b/>
            <sz val="8"/>
            <color indexed="81"/>
            <rFont val="Tahoma"/>
            <family val="2"/>
          </rPr>
          <t xml:space="preserve">VALOR ACTUAL DEL MEDIO BASICO SEGUN LA CONTABILIDAD (DESPUES DE CONTAR LA DEPRECIACION) </t>
        </r>
      </text>
    </comment>
    <comment ref="O207" authorId="0" shapeId="0">
      <text>
        <r>
          <rPr>
            <b/>
            <sz val="8"/>
            <color indexed="81"/>
            <rFont val="Tahoma"/>
            <family val="2"/>
          </rPr>
          <t>CANTIDAD DE EQUIPOS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rbenitez</author>
  </authors>
  <commentList>
    <comment ref="AG8" authorId="0" shapeId="0">
      <text>
        <r>
          <rPr>
            <b/>
            <sz val="9"/>
            <color indexed="81"/>
            <rFont val="Tahoma"/>
            <family val="2"/>
          </rPr>
          <t>rbenitez:</t>
        </r>
        <r>
          <rPr>
            <sz val="9"/>
            <color indexed="81"/>
            <rFont val="Tahoma"/>
            <family val="2"/>
          </rPr>
          <t xml:space="preserve">
promediar considerando la cant. de días en que realmente hay reporte de trabajadores.</t>
        </r>
      </text>
    </comment>
    <comment ref="AG69" authorId="0" shapeId="0">
      <text>
        <r>
          <rPr>
            <b/>
            <sz val="9"/>
            <color indexed="81"/>
            <rFont val="Tahoma"/>
            <family val="2"/>
          </rPr>
          <t>rbenitez:</t>
        </r>
        <r>
          <rPr>
            <sz val="9"/>
            <color indexed="81"/>
            <rFont val="Tahoma"/>
            <family val="2"/>
          </rPr>
          <t xml:space="preserve">
promediar considerando la cant. de días en que realmente hay reporte de trabajadores.</t>
        </r>
      </text>
    </comment>
    <comment ref="AG129" authorId="0" shapeId="0">
      <text>
        <r>
          <rPr>
            <b/>
            <sz val="9"/>
            <color indexed="81"/>
            <rFont val="Tahoma"/>
            <family val="2"/>
          </rPr>
          <t>rbenitez:</t>
        </r>
        <r>
          <rPr>
            <sz val="9"/>
            <color indexed="81"/>
            <rFont val="Tahoma"/>
            <family val="2"/>
          </rPr>
          <t xml:space="preserve">
promediar considerando la cant. de días en que realmente hay reporte de trabajadores.</t>
        </r>
      </text>
    </comment>
    <comment ref="AG189" authorId="0" shapeId="0">
      <text>
        <r>
          <rPr>
            <b/>
            <sz val="9"/>
            <color indexed="81"/>
            <rFont val="Tahoma"/>
            <family val="2"/>
          </rPr>
          <t>rbenitez:</t>
        </r>
        <r>
          <rPr>
            <sz val="9"/>
            <color indexed="81"/>
            <rFont val="Tahoma"/>
            <family val="2"/>
          </rPr>
          <t xml:space="preserve">
promediar considerando la cant. de días en que realmente hay reporte de trabajadores.</t>
        </r>
      </text>
    </comment>
    <comment ref="AG249" authorId="0" shapeId="0">
      <text>
        <r>
          <rPr>
            <b/>
            <sz val="9"/>
            <color indexed="81"/>
            <rFont val="Tahoma"/>
            <family val="2"/>
          </rPr>
          <t>rbenitez:</t>
        </r>
        <r>
          <rPr>
            <sz val="9"/>
            <color indexed="81"/>
            <rFont val="Tahoma"/>
            <family val="2"/>
          </rPr>
          <t xml:space="preserve">
promediar considerando la cant. de días en que realmente hay reporte de trabajadores.</t>
        </r>
      </text>
    </comment>
  </commentList>
</comments>
</file>

<file path=xl/sharedStrings.xml><?xml version="1.0" encoding="utf-8"?>
<sst xmlns="http://schemas.openxmlformats.org/spreadsheetml/2006/main" count="2144" uniqueCount="494">
  <si>
    <t>MICONS</t>
  </si>
  <si>
    <t>TOTAL</t>
  </si>
  <si>
    <t>DIRECCION DE BALANCE CONSTRUCTIVO</t>
  </si>
  <si>
    <t>PREMISAS:</t>
  </si>
  <si>
    <r>
      <t>05.</t>
    </r>
    <r>
      <rPr>
        <sz val="12"/>
        <rFont val="Arial"/>
        <family val="2"/>
      </rPr>
      <t xml:space="preserve"> Para conocer la Capacidad Constructiva total del Pais, hay que calcular y sumar las capacidades de </t>
    </r>
    <r>
      <rPr>
        <b/>
        <sz val="12"/>
        <rFont val="Arial"/>
        <family val="2"/>
      </rPr>
      <t xml:space="preserve"> todas las organizaciones constructivas existentes.</t>
    </r>
  </si>
  <si>
    <r>
      <t>08</t>
    </r>
    <r>
      <rPr>
        <sz val="12"/>
        <rFont val="Arial"/>
        <family val="2"/>
      </rPr>
      <t xml:space="preserve">. Una limitante para la explotación óptima de las Capacidades Constructivas, lo constituyen las existencias en el tiempo, con calidad  y en las cantidades necesarias  </t>
    </r>
  </si>
  <si>
    <r>
      <t>06.</t>
    </r>
    <r>
      <rPr>
        <sz val="12"/>
        <rFont val="Arial"/>
        <family val="2"/>
      </rPr>
      <t xml:space="preserve"> Para Calcular las Capacidades Constructivas se utilizaran los métodos de proyección de las </t>
    </r>
    <r>
      <rPr>
        <b/>
        <sz val="12"/>
        <rFont val="Arial"/>
        <family val="2"/>
      </rPr>
      <t>Productividades de la FT</t>
    </r>
    <r>
      <rPr>
        <sz val="12"/>
        <rFont val="Arial"/>
        <family val="2"/>
      </rPr>
      <t xml:space="preserve"> (Fuerza de Trabajo)</t>
    </r>
    <r>
      <rPr>
        <sz val="12"/>
        <rFont val="Arial"/>
        <family val="2"/>
      </rPr>
      <t xml:space="preserve"> y </t>
    </r>
    <r>
      <rPr>
        <sz val="12"/>
        <rFont val="Arial"/>
        <family val="2"/>
      </rPr>
      <t>del</t>
    </r>
    <r>
      <rPr>
        <b/>
        <sz val="12"/>
        <rFont val="Arial"/>
        <family val="2"/>
      </rPr>
      <t xml:space="preserve"> Rendimiento </t>
    </r>
    <r>
      <rPr>
        <sz val="12"/>
        <rFont val="Arial"/>
        <family val="2"/>
      </rPr>
      <t xml:space="preserve">  </t>
    </r>
  </si>
  <si>
    <t>CALIFICACION</t>
  </si>
  <si>
    <t>NRO</t>
  </si>
  <si>
    <t>CANTIDADES ANUALES (HP)</t>
  </si>
  <si>
    <t>TOTALES</t>
  </si>
  <si>
    <t>Electricistas</t>
  </si>
  <si>
    <t>Plomeros</t>
  </si>
  <si>
    <t>Enchapadores</t>
  </si>
  <si>
    <t>Carpinteros Encofradores</t>
  </si>
  <si>
    <t>Albañiles</t>
  </si>
  <si>
    <t>Cabilleros</t>
  </si>
  <si>
    <t>Carpinteros en Blanco</t>
  </si>
  <si>
    <t>Mezcleros</t>
  </si>
  <si>
    <t>Soldadores</t>
  </si>
  <si>
    <t>Carpinteros de Aluminio</t>
  </si>
  <si>
    <t>Falso Techeros</t>
  </si>
  <si>
    <t>Martilleros</t>
  </si>
  <si>
    <t>Montadores de Prefabricado de HA</t>
  </si>
  <si>
    <t>Montadores de Estructuras Metalicas</t>
  </si>
  <si>
    <t>Montadores de Estructuras de Madera</t>
  </si>
  <si>
    <t>Montadores de Paneles Ligeros</t>
  </si>
  <si>
    <t>Masilleros</t>
  </si>
  <si>
    <t>Impermeabilizadores</t>
  </si>
  <si>
    <t>Jardineros</t>
  </si>
  <si>
    <t>Pintores</t>
  </si>
  <si>
    <t>Ayudantes</t>
  </si>
  <si>
    <t>Operadores de Excavadoras</t>
  </si>
  <si>
    <t>Operadores de Compresores</t>
  </si>
  <si>
    <t>Operadores de Elevadores de Personal</t>
  </si>
  <si>
    <t>Operadores de Elevadores de Carga</t>
  </si>
  <si>
    <t>Operadores de Hormigoneras</t>
  </si>
  <si>
    <t>Operadores de Motovolquetas</t>
  </si>
  <si>
    <t>Operadores de Montacargas</t>
  </si>
  <si>
    <t>Programadores</t>
  </si>
  <si>
    <t>Ingenieros Civiles</t>
  </si>
  <si>
    <t>Arquitectos</t>
  </si>
  <si>
    <t>Presupuestistas</t>
  </si>
  <si>
    <t>Ingenieros Mecánicos</t>
  </si>
  <si>
    <t>Ejecutores Auxiliares</t>
  </si>
  <si>
    <t>Ejecutores</t>
  </si>
  <si>
    <t>INDICADORES</t>
  </si>
  <si>
    <t>U/M</t>
  </si>
  <si>
    <t>PTE</t>
  </si>
  <si>
    <t>Real Año</t>
  </si>
  <si>
    <t>Plan Año</t>
  </si>
  <si>
    <t>1.1.1</t>
  </si>
  <si>
    <t>1.1.2</t>
  </si>
  <si>
    <t>%</t>
  </si>
  <si>
    <t xml:space="preserve">PTE </t>
  </si>
  <si>
    <t>SECTOR PRODUCTIVO</t>
  </si>
  <si>
    <t xml:space="preserve">TOTAL </t>
  </si>
  <si>
    <t xml:space="preserve">  ARQ., ING y OTRAS ACTIV. TECNICAS</t>
  </si>
  <si>
    <t xml:space="preserve">   Forestal y Elab de la Madera</t>
  </si>
  <si>
    <t xml:space="preserve">   Agricultura no cañera</t>
  </si>
  <si>
    <t xml:space="preserve">   Proc. Mec. Aut. Datos</t>
  </si>
  <si>
    <t xml:space="preserve">   Transporte Automotor</t>
  </si>
  <si>
    <t xml:space="preserve">  Comercio Exterior</t>
  </si>
  <si>
    <t>INDICACIONES:</t>
  </si>
  <si>
    <t>DESCRIPCION</t>
  </si>
  <si>
    <t>Equipos de Oxicorte</t>
  </si>
  <si>
    <t>Equipos de Sand Blasting</t>
  </si>
  <si>
    <t>Traillas</t>
  </si>
  <si>
    <t>Mototraillas</t>
  </si>
  <si>
    <t>Cilindros Compactadores</t>
  </si>
  <si>
    <t>Excavadoras  S/ Neunmáticos</t>
  </si>
  <si>
    <t>Cargadores S/ Neumáticos</t>
  </si>
  <si>
    <t>Compactadores S/ Neumáticos</t>
  </si>
  <si>
    <t>Excavadoras S/ Esteras</t>
  </si>
  <si>
    <t>Topador S/ Esteras</t>
  </si>
  <si>
    <t>Cargador S/ Neumáticos</t>
  </si>
  <si>
    <t>Camionetas</t>
  </si>
  <si>
    <t>Andamios</t>
  </si>
  <si>
    <t>Vibradores de Inmersión</t>
  </si>
  <si>
    <t>Bombas de Mortero</t>
  </si>
  <si>
    <t>Cargadores S/ Estera</t>
  </si>
  <si>
    <t>Retroescavadoras</t>
  </si>
  <si>
    <t>Perforadora Percución Rotatoria</t>
  </si>
  <si>
    <t>Compresores de Combustión</t>
  </si>
  <si>
    <t>Martillos Neumáticos</t>
  </si>
  <si>
    <t>Draing Line</t>
  </si>
  <si>
    <t>Ejecutores Mayores</t>
  </si>
  <si>
    <t>Buldozer S /Estera</t>
  </si>
  <si>
    <r>
      <t xml:space="preserve">      de los </t>
    </r>
    <r>
      <rPr>
        <b/>
        <sz val="12"/>
        <rFont val="Arial"/>
        <family val="2"/>
      </rPr>
      <t>Materiales de Construccion que produce o importa el País</t>
    </r>
    <r>
      <rPr>
        <sz val="12"/>
        <rFont val="Arial"/>
        <family val="2"/>
      </rPr>
      <t>.</t>
    </r>
  </si>
  <si>
    <r>
      <t>09</t>
    </r>
    <r>
      <rPr>
        <sz val="12"/>
        <rFont val="Arial"/>
        <family val="2"/>
      </rPr>
      <t xml:space="preserve">. Se han seleccionado un grupo de </t>
    </r>
    <r>
      <rPr>
        <b/>
        <sz val="12"/>
        <rFont val="Arial"/>
        <family val="2"/>
      </rPr>
      <t>materiales de uso difundido</t>
    </r>
    <r>
      <rPr>
        <sz val="12"/>
        <rFont val="Arial"/>
        <family val="2"/>
      </rPr>
      <t xml:space="preserve">, que por su alto consumo y las Capacidades de Producción o de Importación que posee el país son </t>
    </r>
  </si>
  <si>
    <r>
      <t xml:space="preserve">      representativos y </t>
    </r>
    <r>
      <rPr>
        <b/>
        <sz val="12"/>
        <rFont val="Arial"/>
        <family val="2"/>
      </rPr>
      <t>constituyen limites para la explotación óptima o no de las Capacidades Constructivas.</t>
    </r>
  </si>
  <si>
    <r>
      <t>10</t>
    </r>
    <r>
      <rPr>
        <sz val="12"/>
        <rFont val="Arial"/>
        <family val="2"/>
      </rPr>
      <t xml:space="preserve">. Cada Empresa, Unidad Básica, Entidad o Unidad Constructora además de cálcular su </t>
    </r>
    <r>
      <rPr>
        <b/>
        <sz val="12"/>
        <rFont val="Arial"/>
        <family val="2"/>
      </rPr>
      <t>Capacidad Constructiva</t>
    </r>
    <r>
      <rPr>
        <sz val="12"/>
        <rFont val="Arial"/>
        <family val="2"/>
      </rPr>
      <t xml:space="preserve">, deberá presentar la </t>
    </r>
    <r>
      <rPr>
        <b/>
        <sz val="12"/>
        <rFont val="Arial"/>
        <family val="2"/>
      </rPr>
      <t xml:space="preserve">Demanda de Materiales de </t>
    </r>
    <r>
      <rPr>
        <sz val="12"/>
        <rFont val="Arial"/>
        <family val="2"/>
      </rPr>
      <t xml:space="preserve"> </t>
    </r>
  </si>
  <si>
    <r>
      <t>11.</t>
    </r>
    <r>
      <rPr>
        <sz val="12"/>
        <rFont val="Arial"/>
        <family val="2"/>
      </rPr>
      <t xml:space="preserve"> Cada Empresa, Unidad Básica, Entidad o Unidad Constructora débe cálcular la </t>
    </r>
    <r>
      <rPr>
        <b/>
        <sz val="12"/>
        <rFont val="Arial"/>
        <family val="2"/>
      </rPr>
      <t>Capacidad Constructiva</t>
    </r>
    <r>
      <rPr>
        <sz val="12"/>
        <rFont val="Arial"/>
        <family val="2"/>
      </rPr>
      <t xml:space="preserve"> y solicitar los </t>
    </r>
    <r>
      <rPr>
        <b/>
        <sz val="12"/>
        <rFont val="Arial"/>
        <family val="2"/>
      </rPr>
      <t>Materiales de Uso Difundido</t>
    </r>
    <r>
      <rPr>
        <sz val="12"/>
        <rFont val="Arial"/>
        <family val="2"/>
      </rPr>
      <t xml:space="preserve"> según </t>
    </r>
  </si>
  <si>
    <t xml:space="preserve">   Maquinaria no eléctrica</t>
  </si>
  <si>
    <t xml:space="preserve">   Productos Metálicos</t>
  </si>
  <si>
    <t xml:space="preserve">   Materiales de Construcción</t>
  </si>
  <si>
    <t xml:space="preserve">   Vidrio y Cerámica</t>
  </si>
  <si>
    <t xml:space="preserve">   Alimentación pública</t>
  </si>
  <si>
    <t xml:space="preserve">   Invest. Cient, Técnica</t>
  </si>
  <si>
    <t xml:space="preserve">  Abast. Técnico Material</t>
  </si>
  <si>
    <t>Montacargas</t>
  </si>
  <si>
    <t>Arrastres Especiales</t>
  </si>
  <si>
    <t>Operadores de Buldozer</t>
  </si>
  <si>
    <t>Operadores de Traillas</t>
  </si>
  <si>
    <t>Operadores de Mototraillas</t>
  </si>
  <si>
    <t>Operadores de Retroescavadoras</t>
  </si>
  <si>
    <t>Operadores de Dragas</t>
  </si>
  <si>
    <t xml:space="preserve">Operadores de Excavadoras </t>
  </si>
  <si>
    <t xml:space="preserve">Operadores de Cargadores </t>
  </si>
  <si>
    <t>Operadores de Compactadores</t>
  </si>
  <si>
    <t>Operadores de Motoniveladora</t>
  </si>
  <si>
    <t>Operadores de Pavimentadora</t>
  </si>
  <si>
    <t>Operadores de Regadora de Asfalto</t>
  </si>
  <si>
    <t>Operadores de Fresadoras de Pavimento</t>
  </si>
  <si>
    <t>Operadores de Multipropósito</t>
  </si>
  <si>
    <t xml:space="preserve">Operadores de Perforadoras </t>
  </si>
  <si>
    <t>Operadores de Carretilllas Barrenadoras</t>
  </si>
  <si>
    <t>Operadores de Martillos Hincapilotes</t>
  </si>
  <si>
    <t>Operadores de Topadores</t>
  </si>
  <si>
    <t>Operadores de Dumper</t>
  </si>
  <si>
    <t>Operadores de Draing Line</t>
  </si>
  <si>
    <t>Operadores de Grúas S/Camión</t>
  </si>
  <si>
    <t>Operadores de Máquinas de Termofusión</t>
  </si>
  <si>
    <t>PRODUCCION INDUSTRIAL</t>
  </si>
  <si>
    <t>PRODUCCION AGROPECUARIA</t>
  </si>
  <si>
    <t>SECTOR COMERCIAL</t>
  </si>
  <si>
    <t>SECTOR DE SERVICIOS</t>
  </si>
  <si>
    <t>Intrumentistas</t>
  </si>
  <si>
    <t>Hojalateros</t>
  </si>
  <si>
    <t>Tuberos</t>
  </si>
  <si>
    <t xml:space="preserve">Paileros  </t>
  </si>
  <si>
    <t>Oxicortadores</t>
  </si>
  <si>
    <t>Electricistas Instaladores de Equipos Industriales</t>
  </si>
  <si>
    <t>Operarios de Revestimiento y Aislamiento Térmico</t>
  </si>
  <si>
    <t>Soldadores Especializados</t>
  </si>
  <si>
    <t>Operadores de Sand Blasting</t>
  </si>
  <si>
    <t>Ingenieros Soldadores</t>
  </si>
  <si>
    <t xml:space="preserve">      los modelos y las instrucciones del presente documento, sin cambiar los formatos, para poder realizar la posterior consolidacion de lo informado por todo el país.</t>
  </si>
  <si>
    <t>DEFINICIONES:</t>
  </si>
  <si>
    <t>b). Montaje Industrial</t>
  </si>
  <si>
    <t>a). Construccion Civil</t>
  </si>
  <si>
    <t>c). Ingenieria</t>
  </si>
  <si>
    <r>
      <t>01.</t>
    </r>
    <r>
      <rPr>
        <sz val="12"/>
        <rFont val="Arial"/>
        <family val="2"/>
      </rPr>
      <t xml:space="preserve"> Las Unidades organizativas, la Fuerza de Trabajo y los Equipos en la construcción se clasifican atendiendo </t>
    </r>
    <r>
      <rPr>
        <b/>
        <sz val="12"/>
        <rFont val="Arial"/>
        <family val="2"/>
      </rPr>
      <t>a su especializacion</t>
    </r>
    <r>
      <rPr>
        <sz val="12"/>
        <rFont val="Arial"/>
        <family val="2"/>
      </rPr>
      <t xml:space="preserve"> de la forma siguiente:</t>
    </r>
  </si>
  <si>
    <t>a). Edificaciones</t>
  </si>
  <si>
    <t>b). Industriales</t>
  </si>
  <si>
    <r>
      <t>02.</t>
    </r>
    <r>
      <rPr>
        <sz val="12"/>
        <rFont val="Arial"/>
        <family val="2"/>
      </rPr>
      <t xml:space="preserve"> Las Obras según sus </t>
    </r>
    <r>
      <rPr>
        <b/>
        <sz val="12"/>
        <rFont val="Arial"/>
        <family val="2"/>
      </rPr>
      <t>caracteristicas tecnologicas</t>
    </r>
    <r>
      <rPr>
        <sz val="12"/>
        <rFont val="Arial"/>
        <family val="2"/>
      </rPr>
      <t xml:space="preserve"> se clasifican en:</t>
    </r>
  </si>
  <si>
    <t>c). Ingenieras</t>
  </si>
  <si>
    <t>Predominio de Construccion Civil</t>
  </si>
  <si>
    <t>Bajo Montaje Industrial</t>
  </si>
  <si>
    <t>Baja Ingenieria</t>
  </si>
  <si>
    <t>Baja Construccion Civil</t>
  </si>
  <si>
    <t>Predominio Montaje Industrial</t>
  </si>
  <si>
    <t>Predominio de la Ingenieria</t>
  </si>
  <si>
    <r>
      <t xml:space="preserve">04. </t>
    </r>
    <r>
      <rPr>
        <sz val="12"/>
        <rFont val="Arial"/>
        <family val="2"/>
      </rPr>
      <t xml:space="preserve">Se consideran </t>
    </r>
    <r>
      <rPr>
        <b/>
        <sz val="12"/>
        <rFont val="Arial"/>
        <family val="2"/>
      </rPr>
      <t>Edificaciones</t>
    </r>
    <r>
      <rPr>
        <sz val="12"/>
        <rFont val="Arial"/>
        <family val="2"/>
      </rPr>
      <t xml:space="preserve"> las obras siguientes:</t>
    </r>
  </si>
  <si>
    <r>
      <t>05.</t>
    </r>
    <r>
      <rPr>
        <sz val="12"/>
        <rFont val="Arial"/>
        <family val="2"/>
      </rPr>
      <t xml:space="preserve"> Se consideran </t>
    </r>
    <r>
      <rPr>
        <b/>
        <sz val="12"/>
        <rFont val="Arial"/>
        <family val="2"/>
      </rPr>
      <t>Industriales</t>
    </r>
    <r>
      <rPr>
        <sz val="12"/>
        <rFont val="Arial"/>
        <family val="2"/>
      </rPr>
      <t xml:space="preserve"> las obras siguientes:</t>
    </r>
  </si>
  <si>
    <r>
      <t>06.</t>
    </r>
    <r>
      <rPr>
        <sz val="12"/>
        <rFont val="Arial"/>
        <family val="2"/>
      </rPr>
      <t xml:space="preserve"> Se consideran</t>
    </r>
    <r>
      <rPr>
        <b/>
        <sz val="12"/>
        <rFont val="Arial"/>
        <family val="2"/>
      </rPr>
      <t xml:space="preserve"> Ingenieras</t>
    </r>
    <r>
      <rPr>
        <sz val="12"/>
        <rFont val="Arial"/>
        <family val="2"/>
      </rPr>
      <t xml:space="preserve"> las obras siguientes:</t>
    </r>
  </si>
  <si>
    <t>Edificios inmobiliarios, Hoteles, Hospitales, Viviendas, Policlinicos, Escuelas, Almacenes, Centros Deportivos etc</t>
  </si>
  <si>
    <t>Fábricas, Polígonos, Centros de Produccion, Industrias, Termoeléctricas, Hidroeléctricas, etc.</t>
  </si>
  <si>
    <t>FUERZA DE TRABAJO PROMEDIO EN EDIFICACIONES</t>
  </si>
  <si>
    <t>FUERZA DE TRABAJO PROMEDIO EN OBRAS INDUSTRIALES</t>
  </si>
  <si>
    <t>FUERZA DE TRABAJO PROMEDIO EN OBRAS INGENIERAS</t>
  </si>
  <si>
    <t xml:space="preserve">AGRUPACIONES DE OBRAS </t>
  </si>
  <si>
    <t>Excavadores Universales</t>
  </si>
  <si>
    <t>Carretillas Barrenadoras</t>
  </si>
  <si>
    <t>Motovolquetas</t>
  </si>
  <si>
    <t>Multipropósitos</t>
  </si>
  <si>
    <t>Cortadoras de Azulejo</t>
  </si>
  <si>
    <t>Desbastadoras de Centro</t>
  </si>
  <si>
    <t>Zorras</t>
  </si>
  <si>
    <t>Motoniveladoras</t>
  </si>
  <si>
    <t>Pavimentadoras</t>
  </si>
  <si>
    <t>Regadoras de Asfalto</t>
  </si>
  <si>
    <t>Fresadoras de Pavimento</t>
  </si>
  <si>
    <t>Dumpers</t>
  </si>
  <si>
    <t>Maquinas Cortadoras de Acero</t>
  </si>
  <si>
    <t>Maquinas Dobladoras de Acero</t>
  </si>
  <si>
    <t>Juegos de Eslingas y Grilletes</t>
  </si>
  <si>
    <t>Dobladoras de Chapas</t>
  </si>
  <si>
    <t>Cortadoras de tubos</t>
  </si>
  <si>
    <t>Dobladoras de tubos</t>
  </si>
  <si>
    <t>Máquinas de Soldar / Elestricas</t>
  </si>
  <si>
    <t>Grupos Electrógenos</t>
  </si>
  <si>
    <t>Desbastadoras de Bordes</t>
  </si>
  <si>
    <t>Hormigoneras</t>
  </si>
  <si>
    <t>Arrastres Zorras y Zorretes</t>
  </si>
  <si>
    <t>Winches</t>
  </si>
  <si>
    <t>Cuñas Tractoras</t>
  </si>
  <si>
    <t>Martillos Hinca pilotes</t>
  </si>
  <si>
    <t>Ingenieros Automotrices</t>
  </si>
  <si>
    <t>Operadores de Plantas Engrases</t>
  </si>
  <si>
    <t>Carretilllas Barrenadoras</t>
  </si>
  <si>
    <t>Perforadoras Benotos</t>
  </si>
  <si>
    <t>Equipos de Corte con Torche</t>
  </si>
  <si>
    <r>
      <t xml:space="preserve">03. </t>
    </r>
    <r>
      <rPr>
        <sz val="12"/>
        <rFont val="Arial"/>
        <family val="2"/>
      </rPr>
      <t xml:space="preserve">Considerando las definiciones anteriores, las obras al ser clasificadas tecnologicamente poseen un </t>
    </r>
    <r>
      <rPr>
        <b/>
        <sz val="12"/>
        <rFont val="Arial"/>
        <family val="2"/>
      </rPr>
      <t>comportamiento de la especializacion</t>
    </r>
    <r>
      <rPr>
        <sz val="12"/>
        <rFont val="Arial"/>
        <family val="2"/>
      </rPr>
      <t xml:space="preserve"> de la forma siguiente:</t>
    </r>
  </si>
  <si>
    <t>Viales, Aeropuertos, Puertos, Presas, Canales, Redes Hidraulicas, Electricas y de Comunicación, Puentes, Sistemas de Riego, etc</t>
  </si>
  <si>
    <t>Camiones Planchas</t>
  </si>
  <si>
    <t>Camiones Pipas</t>
  </si>
  <si>
    <t>Camiones Hormigoneras</t>
  </si>
  <si>
    <t>Concreteras</t>
  </si>
  <si>
    <t>Pulidoras de Granito</t>
  </si>
  <si>
    <t>Técnicos</t>
  </si>
  <si>
    <t>Operadores de Plantas de Asfalto</t>
  </si>
  <si>
    <t>Mecánico Automotor</t>
  </si>
  <si>
    <r>
      <t>04</t>
    </r>
    <r>
      <rPr>
        <sz val="12"/>
        <rFont val="Arial"/>
        <family val="2"/>
      </rPr>
      <t xml:space="preserve">. Independientemente a las caracteristicas de las entidades constructoras, las Capacidades Constructivas deben calcularse por las cinco agrupaciones de obras, </t>
    </r>
    <r>
      <rPr>
        <b/>
        <sz val="12"/>
        <rFont val="Arial"/>
        <family val="2"/>
      </rPr>
      <t>Edificaciones</t>
    </r>
    <r>
      <rPr>
        <sz val="12"/>
        <rFont val="Arial"/>
        <family val="2"/>
      </rPr>
      <t xml:space="preserve">. </t>
    </r>
    <r>
      <rPr>
        <b/>
        <sz val="12"/>
        <rFont val="Arial"/>
        <family val="2"/>
      </rPr>
      <t/>
    </r>
  </si>
  <si>
    <r>
      <t xml:space="preserve">   </t>
    </r>
    <r>
      <rPr>
        <b/>
        <sz val="12"/>
        <rFont val="Arial"/>
        <family val="2"/>
      </rPr>
      <t xml:space="preserve">   Industriales, Ingenieras, Maritimas y Dragados.</t>
    </r>
  </si>
  <si>
    <r>
      <t xml:space="preserve">     de los MB</t>
    </r>
    <r>
      <rPr>
        <sz val="12"/>
        <rFont val="Arial"/>
        <family val="2"/>
      </rPr>
      <t xml:space="preserve"> (Medios Básicos)</t>
    </r>
    <r>
      <rPr>
        <b/>
        <sz val="12"/>
        <rFont val="Arial"/>
        <family val="2"/>
      </rPr>
      <t>.</t>
    </r>
  </si>
  <si>
    <r>
      <t>03.</t>
    </r>
    <r>
      <rPr>
        <sz val="12"/>
        <rFont val="Arial"/>
        <family val="2"/>
      </rPr>
      <t xml:space="preserve"> Las Capacidades Constructivas se utilizan fundamentalmente para </t>
    </r>
    <r>
      <rPr>
        <b/>
        <sz val="12"/>
        <rFont val="Arial"/>
        <family val="2"/>
      </rPr>
      <t>Construccion y Montaje</t>
    </r>
    <r>
      <rPr>
        <sz val="12"/>
        <rFont val="Arial"/>
        <family val="2"/>
      </rPr>
      <t xml:space="preserve">, </t>
    </r>
    <r>
      <rPr>
        <b/>
        <sz val="12"/>
        <rFont val="Arial"/>
        <family val="2"/>
      </rPr>
      <t>Reparaciones Capitales</t>
    </r>
    <r>
      <rPr>
        <sz val="12"/>
        <rFont val="Arial"/>
        <family val="2"/>
      </rPr>
      <t xml:space="preserve"> y para </t>
    </r>
    <r>
      <rPr>
        <b/>
        <sz val="12"/>
        <rFont val="Arial"/>
        <family val="2"/>
      </rPr>
      <t>Mantenimientos Constructivos.</t>
    </r>
  </si>
  <si>
    <t xml:space="preserve">01. El MEP ha sido responsabilizado en lograr un adecuado balance entre las Capacidades Constructivas del País y el Plan de Inversiones del año 2012. </t>
  </si>
  <si>
    <t>02. El MICONS ha sido responsabilizado con el cálculo de las Capacidades Constructivas con que constará el país para ejecutar el Plan de Inversiones del año 2012.</t>
  </si>
  <si>
    <t xml:space="preserve">      Uso Difundido que necesita por meses  y en la totalidad del año 2012, según su Plan  de Obras y Nivel de Actividad previsto.</t>
  </si>
  <si>
    <t>07. En el cálculo se utilizaran los Valores Estadisticos Reales del año 2010 y los Estimados del año 2011, proyectados al posible Escenario del año 2012.</t>
  </si>
  <si>
    <t xml:space="preserve"> PRODUCCION DE CONSTRUCCIONES</t>
  </si>
  <si>
    <t xml:space="preserve">  CONSTRUCCIONES</t>
  </si>
  <si>
    <t xml:space="preserve">   Demas Act. No Productivas</t>
  </si>
  <si>
    <t xml:space="preserve">    Proy y Otras Act. Técnicas</t>
  </si>
  <si>
    <t>HP: HOMBRES PROMEDIOS</t>
  </si>
  <si>
    <t>INDICACIONES PARA EL LLENADO DEL MODELO</t>
  </si>
  <si>
    <t>INDUSTRIAL</t>
  </si>
  <si>
    <t>INGENIERA</t>
  </si>
  <si>
    <t>V.E.P.C</t>
  </si>
  <si>
    <t xml:space="preserve">PRODUCTIVIDAD  DE LA FUERZA DE TRABAJO  </t>
  </si>
  <si>
    <t>FUERZA DE TRABAJO PROMEDIO (HOMBRES)</t>
  </si>
  <si>
    <t>LEYENDA</t>
  </si>
  <si>
    <t>P. FT</t>
  </si>
  <si>
    <t>MB. PROM    (U)</t>
  </si>
  <si>
    <t>MB. PROM</t>
  </si>
  <si>
    <t>VP. MB</t>
  </si>
  <si>
    <t>EP. MB</t>
  </si>
  <si>
    <t>CAPACIDAD POR FUERZA DE TRABAJO</t>
  </si>
  <si>
    <t xml:space="preserve">CAPAC. FT    </t>
  </si>
  <si>
    <t>PP. FT</t>
  </si>
  <si>
    <t>R. MB</t>
  </si>
  <si>
    <t>RP. MB</t>
  </si>
  <si>
    <t xml:space="preserve">FT. </t>
  </si>
  <si>
    <t>FT. P.</t>
  </si>
  <si>
    <t>FUERZA DE TRABAJO PROMEDIO PREVISTA (HOMBRES)</t>
  </si>
  <si>
    <t>CAPAC. MB</t>
  </si>
  <si>
    <t xml:space="preserve">CC. PLANIF </t>
  </si>
  <si>
    <t>CAPACIDAD PARA PLANIFICAR</t>
  </si>
  <si>
    <t>CANT (U)</t>
  </si>
  <si>
    <t xml:space="preserve">ELABORADO: </t>
  </si>
  <si>
    <t>PROMEDIO</t>
  </si>
  <si>
    <t>D</t>
  </si>
  <si>
    <t>N</t>
  </si>
  <si>
    <t>O</t>
  </si>
  <si>
    <t>S</t>
  </si>
  <si>
    <t>A</t>
  </si>
  <si>
    <t>J</t>
  </si>
  <si>
    <t>M</t>
  </si>
  <si>
    <t>F</t>
  </si>
  <si>
    <t>E</t>
  </si>
  <si>
    <t>VALOR COMPRA</t>
  </si>
  <si>
    <t xml:space="preserve">           GRUPO: </t>
  </si>
  <si>
    <t xml:space="preserve">           EMPRESA: </t>
  </si>
  <si>
    <t xml:space="preserve">           MUNICIPIO: </t>
  </si>
  <si>
    <t xml:space="preserve">           PROVINCIA: </t>
  </si>
  <si>
    <t xml:space="preserve">FECHA: </t>
  </si>
  <si>
    <t xml:space="preserve">REVISADO: </t>
  </si>
  <si>
    <t xml:space="preserve">APROBADO: </t>
  </si>
  <si>
    <t>Camiones Volteos</t>
  </si>
  <si>
    <t>Choferes de Camiones Volteos</t>
  </si>
  <si>
    <t>Choferes de Camiones Planchas</t>
  </si>
  <si>
    <t>Choferes de Camiones Pipas de Agua</t>
  </si>
  <si>
    <t>Choferes de Camiones Hormigoneras</t>
  </si>
  <si>
    <t xml:space="preserve">   Otras Producciones (OP)</t>
  </si>
  <si>
    <t xml:space="preserve">FT.      (HP)           </t>
  </si>
  <si>
    <t xml:space="preserve">  Alquiler equípos con operador (AEO)</t>
  </si>
  <si>
    <t xml:space="preserve">  Servicios Constructivos (SC)</t>
  </si>
  <si>
    <t xml:space="preserve">HOJA </t>
  </si>
  <si>
    <t xml:space="preserve">  Const. y Mont. p Inv. y Rep. Capitales (CMIRC)</t>
  </si>
  <si>
    <t>Electricistas Instaladores de Const.</t>
  </si>
  <si>
    <t>Electricistas Instaladores de Eq. Ind.</t>
  </si>
  <si>
    <t>Op. Revest. y Aislamiento Térmico</t>
  </si>
  <si>
    <t>HOJA : 1</t>
  </si>
  <si>
    <t>HOJA : 3</t>
  </si>
  <si>
    <t>HOJA : 2</t>
  </si>
  <si>
    <t>HOJA: 1</t>
  </si>
  <si>
    <t>HOJA: 2</t>
  </si>
  <si>
    <t>Máq. de Soldar / Combustion</t>
  </si>
  <si>
    <t>HOJA: 3</t>
  </si>
  <si>
    <t>Perfor. Percución S/ Camión</t>
  </si>
  <si>
    <t>VALOR  RESIDUAL CONTABLE</t>
  </si>
  <si>
    <t>HOJA : 4</t>
  </si>
  <si>
    <t>HOJA : 5</t>
  </si>
  <si>
    <t>FUERZA DE TRABAJO PROMEDIO EN OBRAS MARITIMAS</t>
  </si>
  <si>
    <t>FUERZA DE TRABAJO PROMEDIO EN OBRAS DE DRAGADO</t>
  </si>
  <si>
    <t>HOJA: 4</t>
  </si>
  <si>
    <t>HOJA: 5</t>
  </si>
  <si>
    <t>MARITIMAS</t>
  </si>
  <si>
    <t>DRAGADO</t>
  </si>
  <si>
    <t xml:space="preserve">FT.             (HP)           </t>
  </si>
  <si>
    <t xml:space="preserve">FT. P                 (HP)           </t>
  </si>
  <si>
    <t xml:space="preserve">Marca </t>
  </si>
  <si>
    <t>Modelo</t>
  </si>
  <si>
    <t>Estado Técnico</t>
  </si>
  <si>
    <t>Grado de obsolescencia tecnológica</t>
  </si>
  <si>
    <t>Años de Explot.</t>
  </si>
  <si>
    <t>Indicador para los años de explotación</t>
  </si>
  <si>
    <t>(5*6*7*9*11)</t>
  </si>
  <si>
    <t xml:space="preserve">MOTONIVELADORA </t>
  </si>
  <si>
    <t xml:space="preserve">TRACTOR S/RUEDAS                       </t>
  </si>
  <si>
    <t xml:space="preserve">CUÑA TRACTORA                          </t>
  </si>
  <si>
    <t xml:space="preserve">SEMI-REMOLQUE ZORRA POR QTA. RUEDA     </t>
  </si>
  <si>
    <t xml:space="preserve">CORTADORA DE ACEROS             </t>
  </si>
  <si>
    <t>Para que así conste firmamos la presente los miembros de la Comisión</t>
  </si>
  <si>
    <t>Firma</t>
  </si>
  <si>
    <t>Cargo</t>
  </si>
  <si>
    <t>Dtor Equipos</t>
  </si>
  <si>
    <t>Esp Uso y Explotación Equipos</t>
  </si>
  <si>
    <t>Esp Operaciones</t>
  </si>
  <si>
    <t>Tec Mtto Equipos</t>
  </si>
  <si>
    <t>Aprobación del Director de la entidad:</t>
  </si>
  <si>
    <t>Nombre , Firma y Cuño</t>
  </si>
  <si>
    <t>Director de la Entidad</t>
  </si>
  <si>
    <t>Nombres y Apellidos</t>
  </si>
  <si>
    <t xml:space="preserve">COMPACTADOR S/NEUMAT.DE REMOLQUE   </t>
  </si>
  <si>
    <t xml:space="preserve"> VALOR INICIAL en pesos. Costo inicial del equipo.</t>
  </si>
  <si>
    <t xml:space="preserve"> GRADO DE OBSOLESCENCIA tecnológica: Para marcas y modelos de líneas muertas (en equipos originales o no convertidos) : 0.5, líneas muertas. Los equipos remotorizados, reanimados, etc 0.6 hasta 0.7 y  para equipos con cierto nivel de aseguramiento tecnológico desde 0.8 hasta 0.9</t>
  </si>
  <si>
    <t xml:space="preserve"> AÑOS DE EXPLOTACIÓN: de 0 hasta 5: (0.8-0.9), de 6 hasta 10: (0.6-0.7), de 11 hasta 14: (0.4-0.5), más de 14: (0.3)</t>
  </si>
  <si>
    <t xml:space="preserve"> INDICADOR DE REVALORIZACIÓN: Para estimado de hasta 5 años de explotación futura utilizar indicador de 0.5 hasta 0.6, para de 6 hasta 10 años evaluar de 0.7 hasta 0.8 y para más de 10 años 0.9</t>
  </si>
  <si>
    <t>INDICADOR DE REVALORIZACIÓN: Para estimado de hasta 5 años de explotación futura utilizar indicador de 0.5 hasta 0.6, para de 6 hasta 10 años evaluar de 0.7 hasta 0.8 y para más de 10 años 0.9</t>
  </si>
  <si>
    <t>AÑOS DE EXPLOTACIÓN: de 0 hasta 5: (0.8-0.9), de 6 hasta 10: (0.6-0.7), de 11 hasta 14: (0.4-0.5), más de 14: (0.3)</t>
  </si>
  <si>
    <t xml:space="preserve">FUERZA DE TRABAJO PROMEDIO EN OBRAS </t>
  </si>
  <si>
    <t>Deben colocarse por año, los medios básicos promedios y sus valores reales, estimados y previstos según el caso.</t>
  </si>
  <si>
    <t>INDICACIONES PARA EL LLENADO DE LOS MODELOS.</t>
  </si>
  <si>
    <t xml:space="preserve">           OACE, OSDE, CAP ó CAM : </t>
  </si>
  <si>
    <t xml:space="preserve"> </t>
  </si>
  <si>
    <t>Respetar el contenido y el orden establecido en el modelo, llenando solo la información que se solicita, sin modificar celdas, ni agregar filas y columnas nuevas.</t>
  </si>
  <si>
    <t>Deben colocarse por años, los hombres promedios por calificaciones reales, estimados y previstos según el caso.</t>
  </si>
  <si>
    <t>P</t>
  </si>
  <si>
    <r>
      <t xml:space="preserve">VALORES DE PRODUCCIÓN EN LA CONSTRUCCIÓN DE OBRAS INDUSTRIALES EN CUP </t>
    </r>
    <r>
      <rPr>
        <b/>
        <sz val="10"/>
        <color indexed="10"/>
        <rFont val="Arial"/>
        <family val="2"/>
      </rPr>
      <t>(PESOS)</t>
    </r>
  </si>
  <si>
    <t>VALOR (PESOS)</t>
  </si>
  <si>
    <t>Valor Inicial   PESOS</t>
  </si>
  <si>
    <t>Valor Residual   PESOS</t>
  </si>
  <si>
    <r>
      <t xml:space="preserve">CALCULO DE VALOR RESIDUAL PROMEDIO ANUAL DE MEDIOS BASICOS EN EDIFICACIONES </t>
    </r>
    <r>
      <rPr>
        <b/>
        <sz val="10"/>
        <color indexed="10"/>
        <rFont val="Arial"/>
        <family val="2"/>
      </rPr>
      <t>(PESOS)</t>
    </r>
  </si>
  <si>
    <t>VALOR RESIDUAL (PESOS)</t>
  </si>
  <si>
    <t>NOTA (ESTAS TABLAS SON SOLO UN EJEMPLO PARA EL CÁLCULO DEL VALOR RESIDUALPROMEDIO DE LOS MEDIOS BÁSICOS PARA UN AÑO)</t>
  </si>
  <si>
    <r>
      <t xml:space="preserve">CALCULO DE VALOR RESIDUAL PROMEDIO ANUAL DE MEDIOS BASICOS EN OBRAS INDUSTRIALES </t>
    </r>
    <r>
      <rPr>
        <b/>
        <sz val="10"/>
        <color indexed="10"/>
        <rFont val="Arial"/>
        <family val="2"/>
      </rPr>
      <t>(PESOS)</t>
    </r>
  </si>
  <si>
    <r>
      <t xml:space="preserve">CALCULO DE VALOR RESIDUAL PROMEDIO ANUAL DE MEDIOS BASICOS EN OBRAS DE INGENIERAS </t>
    </r>
    <r>
      <rPr>
        <b/>
        <sz val="10"/>
        <color indexed="10"/>
        <rFont val="Arial"/>
        <family val="2"/>
      </rPr>
      <t>(PESOS)</t>
    </r>
  </si>
  <si>
    <t xml:space="preserve">VALOR        DE          COMPRA </t>
  </si>
  <si>
    <t>NOTA (ESTAS TABLAS SON SOLO UN EJEMPLO PARA EL CÁLCULO DE LA FUERZA DE TRABAJO PROMEDIO PARA UN AÑO)</t>
  </si>
  <si>
    <t xml:space="preserve">Indicador             de revalorización </t>
  </si>
  <si>
    <t>Valor para  cálculo  de Capac. Constr. (PESOS)</t>
  </si>
  <si>
    <t>VALOR DEPREC MENSUAL</t>
  </si>
  <si>
    <t>CÁLCULO DE CAPACIDAD DE CONSTRUCCIÓN Y MONTAJE</t>
  </si>
  <si>
    <t xml:space="preserve">           CÓDIGO REUP: </t>
  </si>
  <si>
    <t xml:space="preserve">           UNIDAD BÁSICA: </t>
  </si>
  <si>
    <t xml:space="preserve">VERSIÓN: </t>
  </si>
  <si>
    <t>DIRECCIÓN DE BALANCE CONSTRUCTIVO</t>
  </si>
  <si>
    <t>En caso de que no aparezca una calificación de hombres directo a la producción, incluir en los renglones vacios.</t>
  </si>
  <si>
    <t xml:space="preserve">MEDIOS BÁSICOS DESTINADOS A OBRAS </t>
  </si>
  <si>
    <t>En caso de que no aparezca un equipo directo a la producción, incluir en los renglones vacios.</t>
  </si>
  <si>
    <r>
      <t xml:space="preserve">Dében colocarse en cada año los valores reales y estimados según el caso, en </t>
    </r>
    <r>
      <rPr>
        <b/>
        <sz val="12"/>
        <color indexed="10"/>
        <rFont val="Arial"/>
        <family val="2"/>
      </rPr>
      <t>UNIDADES de PESOS</t>
    </r>
    <r>
      <rPr>
        <sz val="12"/>
        <rFont val="Arial"/>
        <family val="2"/>
      </rPr>
      <t xml:space="preserve"> con </t>
    </r>
    <r>
      <rPr>
        <b/>
        <sz val="12"/>
        <color indexed="10"/>
        <rFont val="Arial"/>
        <family val="2"/>
      </rPr>
      <t>cuatro cifras después del punto.</t>
    </r>
  </si>
  <si>
    <t xml:space="preserve"> ESTADO TÉCNICO: Evaluar desde 0.5 hasta 0.9</t>
  </si>
  <si>
    <t>VALOR RESIDUAL del equipo en pesos. Considerando el valor inicial y afectándolo por la consideración del estado técnico.</t>
  </si>
  <si>
    <t>GRADO DE OBSOLESCENCIA tecnológica: Para marcas y modelos de líneas muertas (en equipos originales o no convertidos) : 0.5 - líneas muertas. Los equipos remotorizados, reanimados, etc - 0.6 hasta 0.7 y  para equipos con cierto nivel de aseguramiento tecnológico - desde 0.8 hasta 0.9</t>
  </si>
  <si>
    <t xml:space="preserve">CERTIFICACIÓN DE VALOR DE EQUIPOS. </t>
  </si>
  <si>
    <t>Estimado Año</t>
  </si>
  <si>
    <t xml:space="preserve"> PRODUCCIÓN DE CONSTRUCCIONES</t>
  </si>
  <si>
    <t xml:space="preserve">    Expl. Geol y Otras Act. Técnicas</t>
  </si>
  <si>
    <t>PRODUCCIÓN AGROPECUARIA</t>
  </si>
  <si>
    <t>PRODUCCIÓN INDUSTRIAL</t>
  </si>
  <si>
    <t xml:space="preserve">  Const. y Mont.p Inv. y Rep. Capitales (CMIRC)</t>
  </si>
  <si>
    <t>RESULTADOS Año 1</t>
  </si>
  <si>
    <t>RESULTADOS Año 2</t>
  </si>
  <si>
    <t>RESULTADOS Año 3</t>
  </si>
  <si>
    <t>RESULTADOS Año 4</t>
  </si>
  <si>
    <t>ESTIMADO Año 5</t>
  </si>
  <si>
    <t>PTE - Plan Técnico Económico</t>
  </si>
  <si>
    <t>Topógrafos</t>
  </si>
  <si>
    <t>Operadores de Multipropósitos</t>
  </si>
  <si>
    <t>Operadores de Grúas</t>
  </si>
  <si>
    <t>Ingenieros Eléctricos</t>
  </si>
  <si>
    <t>Ingenieros Hidráulicos</t>
  </si>
  <si>
    <t>Montadores de Estructuras Metálicas</t>
  </si>
  <si>
    <t>Mecánicos Instaladores de Eq. Ind.</t>
  </si>
  <si>
    <t>Operadores de Talleres Móviles</t>
  </si>
  <si>
    <t>Real Año 1</t>
  </si>
  <si>
    <t>Real Año 2</t>
  </si>
  <si>
    <t>Real Año 3</t>
  </si>
  <si>
    <t>Real Año 4</t>
  </si>
  <si>
    <t>Estimado Año 5</t>
  </si>
  <si>
    <t>Previsto Año 6</t>
  </si>
  <si>
    <t>MEDIOS BÁSICOS DESTINADOS A EDIFICACIONES</t>
  </si>
  <si>
    <t>MEDIOS BÁSICOS DESTINADOS A OBRAS INDUSTRIALES</t>
  </si>
  <si>
    <t>MEDIOS BÁSICOS DESTINADOS A OBRAS DE INGENIERIA</t>
  </si>
  <si>
    <t>MEDIOS BÁSICOS DESTINADOS A OBRAS MARITIMAS</t>
  </si>
  <si>
    <t>MEDIOS BÁSICOS DESTINADOS A OBRAS DE DRAGADO</t>
  </si>
  <si>
    <t>Instrumentos de Topografía</t>
  </si>
  <si>
    <t>Compresores de combustión</t>
  </si>
  <si>
    <t>Compresores Eléctricos</t>
  </si>
  <si>
    <t>Sierras Eléctricas</t>
  </si>
  <si>
    <t>Máquinas Cortadoras de Acero</t>
  </si>
  <si>
    <t>Máquinas Dobladoras de Acero</t>
  </si>
  <si>
    <t>Grúas Torres (- 10 Ton)</t>
  </si>
  <si>
    <t>Grúas S/ Camiones (- 10 Ton)</t>
  </si>
  <si>
    <t>Grúas S/ Neumáticos (- 10 Ton)</t>
  </si>
  <si>
    <t>Bambas Eléctricas y Manuales</t>
  </si>
  <si>
    <t xml:space="preserve">Cubos de Hormigón para Grúas </t>
  </si>
  <si>
    <t>Grúas Torres (+ 10 Ton)</t>
  </si>
  <si>
    <t>Grúas S/ Camiones (+ 10 Ton)</t>
  </si>
  <si>
    <t>Grúas S/ Neumático (+ 10 Ton)</t>
  </si>
  <si>
    <t>Grúas S/ Esteras</t>
  </si>
  <si>
    <t>Máquinas de Corte con Plasma</t>
  </si>
  <si>
    <t>Grúas S/ Camión</t>
  </si>
  <si>
    <t>Máquinas de Termofusión</t>
  </si>
  <si>
    <t>Máquinas viceladoras</t>
  </si>
  <si>
    <t>CERTIFICACIÓN DE VALOR DE EQUIPOS PARA CÁLCULO DE CAPACIDAD DE CONSTRUCCIÓN Y MONTAJE.</t>
  </si>
  <si>
    <t xml:space="preserve">BULLDOZERS S/ESTERAS HIDRÁULICO        </t>
  </si>
  <si>
    <t xml:space="preserve">CARGADORES S/NEUMÁTICOS                </t>
  </si>
  <si>
    <t xml:space="preserve">GRÚAS CAMIÓN                           </t>
  </si>
  <si>
    <t>MULTIPROPÓSITO</t>
  </si>
  <si>
    <t>CAMIÓN PLATAFORMA-PLANCHA</t>
  </si>
  <si>
    <t xml:space="preserve">CAMIÓN VOLTEO                          </t>
  </si>
  <si>
    <t xml:space="preserve">TANQUE DE AGUA S/CAMIÓN SIN BOMBA      </t>
  </si>
  <si>
    <t xml:space="preserve">TALLER DE MECÁNICA S/CAMIÓN            </t>
  </si>
  <si>
    <t xml:space="preserve">TANQUE DE COMBUSTIBLE S/CAMIÓN         </t>
  </si>
  <si>
    <t xml:space="preserve">CONCRETERA ELÉCTRICA                   </t>
  </si>
  <si>
    <t xml:space="preserve">MOTOVOLQUETAS DE COMBUSTIÓN            </t>
  </si>
  <si>
    <t xml:space="preserve">WINCHE ELÉCTRICO                       </t>
  </si>
  <si>
    <t xml:space="preserve">CORTADORA DE CERÁMICA                   </t>
  </si>
  <si>
    <t>Para determinar el nuevo valor del equipo, se tienen en cuenta las siguientes consideraciones:</t>
  </si>
  <si>
    <t xml:space="preserve"> VALOR RESIDUAL del equipo en pesos. Considerando el valor inicial y afectádolo por la consideración del estado técnico.</t>
  </si>
  <si>
    <t>EDIFICACIÓN</t>
  </si>
  <si>
    <t>RESULTADOS DEL AÑO 1</t>
  </si>
  <si>
    <t>RESULTADOS DEL AÑO 2</t>
  </si>
  <si>
    <t>RESULTADOS DEL AÑO 3</t>
  </si>
  <si>
    <t>RESULTADOS DEL AÑO 4</t>
  </si>
  <si>
    <t>ESTIMADO DEL AÑO 5</t>
  </si>
  <si>
    <t>CÁLCULO PARA EL AÑO 6</t>
  </si>
  <si>
    <t xml:space="preserve">CÁLCULO DE LA CAPACIDAD DE CONSTRUCCIÓN Y MONTAJE </t>
  </si>
  <si>
    <t>VALOR EJECUTADO PRODUCCIÓN DE CONSTRUCCIONES</t>
  </si>
  <si>
    <t xml:space="preserve">PRODUCTIVIDAD  PREVISTA DE LA FUERZA DE TRABAJO  </t>
  </si>
  <si>
    <t>MEDIOS BÁSICOS PROMEDIOS (UNIDADES)</t>
  </si>
  <si>
    <t>VALOR PROMEDIO MEDIOS BÁSICOS</t>
  </si>
  <si>
    <t>RENDIMIENTO DE LOS MEDIOS BÁSICOS</t>
  </si>
  <si>
    <t>RENDIMIENTO PREVISTO DE LOS MEDIOS BÁSICOS</t>
  </si>
  <si>
    <t>EXISTENCIA PLANIFICADA DE LOS MEDIOS BÁSICOS</t>
  </si>
  <si>
    <t>CAPACIDAD POR MEDIOS BÁSICOS</t>
  </si>
  <si>
    <t>V.E.P.C (Pesos)</t>
  </si>
  <si>
    <t>P. FT        (Pesos/H)</t>
  </si>
  <si>
    <t>VP. MB (Pesos)</t>
  </si>
  <si>
    <t>R. MB (Pesos/Pesos)</t>
  </si>
  <si>
    <t>PP. FT.        (Pesos/H)</t>
  </si>
  <si>
    <t>CAPACIDAD POR FUERZA DE TRABAJO         (Pesos)</t>
  </si>
  <si>
    <t>EP. MB  (Pesos)</t>
  </si>
  <si>
    <t>RP. MB (Pesos/Pesos)</t>
  </si>
  <si>
    <t>CAPACIDAD POR  MEDIOS BÁSICOS    (Pesos)</t>
  </si>
  <si>
    <t>CAPACIDAD CONSTRUCTIVA PLANIFICADA (Pesos)</t>
  </si>
  <si>
    <t xml:space="preserve">EL CÁLCULO DE LOS HOMBRES PROMEDIOS EN CADA UNA DE LAS CALIFICACIONES SE REALIZA </t>
  </si>
  <si>
    <t>PROMEDIANDO LOS 12 MESES DEL AÑO (EJEMPLO TABLA ANTERIOR)</t>
  </si>
  <si>
    <t>CÁLCULO DE FUERZA DE TRABAJO PROMEDIO ANUAL EN OBRAS INDUSTRIALES</t>
  </si>
  <si>
    <t>CALIFICACIÓN</t>
  </si>
  <si>
    <t>CÁLCULO DE FUERZA DE TRABAJO PROMEDIO ANUAL EN EDIFICACIONES</t>
  </si>
  <si>
    <t>Electricistas Instaladores de Construcción</t>
  </si>
  <si>
    <t>Mecánicos Instaladores de Equipos Industriales</t>
  </si>
  <si>
    <t>CÁLCULO DE FUERZA DE TRABAJO PROMEDIO ANUAL EN OBRAS DE INGENIERÍA</t>
  </si>
  <si>
    <t>CÁLCULO DE FUERZA DE TRABAJO PROMEDIO ANUAL EN OBRAS MARITIMAS</t>
  </si>
  <si>
    <t>CÁLCULO DE FUERZA DE TRABAJO PROMEDIO ANUAL EN OBRAS DE DRAGADO</t>
  </si>
  <si>
    <t>VALOR RESIDUAL INICIO AÑO</t>
  </si>
  <si>
    <r>
      <t xml:space="preserve">CALCULO DE VALOR RESIDUAL PROMEDIO ANUAL DE MEDIOS BASICOS EN OBRAS MARITIMAS </t>
    </r>
    <r>
      <rPr>
        <b/>
        <sz val="10"/>
        <color indexed="10"/>
        <rFont val="Arial"/>
        <family val="2"/>
      </rPr>
      <t>(PESOS)</t>
    </r>
  </si>
  <si>
    <r>
      <t xml:space="preserve">CALCULO DE VALOR RESIDUAL PROMEDIO ANUAL DE MEDIOS BASICOS EN OBRAS DE DRAGADO </t>
    </r>
    <r>
      <rPr>
        <b/>
        <sz val="10"/>
        <color indexed="10"/>
        <rFont val="Arial"/>
        <family val="2"/>
      </rPr>
      <t>(PESOS)</t>
    </r>
  </si>
  <si>
    <t>NOTA (ESTAS TABLAS SON SOLO UN EJEMPLO PARA EL CÁLCULO DE LA FUERZA DE TRABAJO PROMEDIO PARA UN MES)</t>
  </si>
  <si>
    <t>CÁLCULO DE FUERZA DE TRABAJO PROMEDIO MENSUAL EN EDIFICACIONES</t>
  </si>
  <si>
    <t>DÍAS HÁBILES</t>
  </si>
  <si>
    <t>CÁLCULO DE FUERZA DE TRABAJO PROMEDIO MENSUAL EN OBRAS INDUSTRIALES</t>
  </si>
  <si>
    <t>PROMEDIANDO LOS DIAS HÁBILES DEL MES EN QUE SE REPORTAN TRABAJADORES (EJEMPLO TABLA ANTERIOR)</t>
  </si>
  <si>
    <t>CÁLCULO DE FUERZA DE TRABAJO PROMEDIO MENSUAL EN OBRAS DE INGENIERÍA</t>
  </si>
  <si>
    <t>CÁLCULO DE FUERZA DE TRABAJO PROMEDIO MENSUAL EN OBRAS MARITIMAS</t>
  </si>
  <si>
    <t>CÁLCULO DE FUERZA DE TRABAJO PROMEDIO MENSUAL EN OBRAS DE DRAGADO</t>
  </si>
  <si>
    <t>Nota: En todos los casos, utilizar los datos estadísticos de al menos 4 años anteriores cercanos al año que se calcula y el estimado del año en curso.</t>
  </si>
  <si>
    <t>CÁLCULO DE LA CAPACIDAD DE CONSTRUCCIÓN Y MONTAJE</t>
  </si>
  <si>
    <r>
      <t xml:space="preserve">VALORES DE PRODUCCIÓN  </t>
    </r>
    <r>
      <rPr>
        <b/>
        <sz val="10"/>
        <color indexed="10"/>
        <rFont val="Arial"/>
        <family val="2"/>
      </rPr>
      <t>(P)</t>
    </r>
  </si>
  <si>
    <r>
      <t xml:space="preserve">VALORES DE PRODUCCIÓN EN LA CONSTRUCCIÓN DE EDIFICACIONES EN CUP </t>
    </r>
    <r>
      <rPr>
        <b/>
        <sz val="10"/>
        <color indexed="10"/>
        <rFont val="Arial"/>
        <family val="2"/>
      </rPr>
      <t>(PESOS)</t>
    </r>
  </si>
  <si>
    <r>
      <t xml:space="preserve">VALORES DE PRODUCCIÓN EN LA CONSTRUCCIÓN DE OBRAS INGENIERAS EN CUP </t>
    </r>
    <r>
      <rPr>
        <b/>
        <sz val="10"/>
        <color indexed="10"/>
        <rFont val="Arial"/>
        <family val="2"/>
      </rPr>
      <t>(PESOS)</t>
    </r>
  </si>
  <si>
    <r>
      <t xml:space="preserve">VALORES DE PRODUCCIÓN EN LA CONSTRUCCIÓN DE OBRAS MARITIMAS EN CUP </t>
    </r>
    <r>
      <rPr>
        <b/>
        <sz val="10"/>
        <color indexed="10"/>
        <rFont val="Arial"/>
        <family val="2"/>
      </rPr>
      <t>(PESOS)</t>
    </r>
  </si>
  <si>
    <r>
      <t xml:space="preserve">VALORES DE PRODUCCIÓN EN LA EJECUCIÓN DE DRAGADOS EN CUP </t>
    </r>
    <r>
      <rPr>
        <b/>
        <sz val="10"/>
        <color indexed="10"/>
        <rFont val="Arial"/>
        <family val="2"/>
      </rPr>
      <t>(PESOS)</t>
    </r>
  </si>
  <si>
    <t xml:space="preserve"> Const. y Mont. Mantenim. Construct.(CMMC)</t>
  </si>
  <si>
    <t>Equipo                                                                                                            (Se pondrá la descripción del equipo o maquinaria)</t>
  </si>
  <si>
    <t>Estimado de años en explotación futura</t>
  </si>
  <si>
    <t>Las Partidas que se consideran para el cálculo de la Capacidad de Construcción y Montaje son: CMIRC, CMMC, AEO</t>
  </si>
  <si>
    <t xml:space="preserve"> ESTADO TECNICO: Evaluar desde 0.5 hasta 0.9. Para evaluar los parámetros que se indican, se tomará en cuenta</t>
  </si>
  <si>
    <t>la FIABILIDAD TECNICA del equipo, que se cuantifica según la Disponibilidad-Técnica(CDT). Este se obtiene</t>
  </si>
  <si>
    <t>de los resultados estadísticos acumulados en el SICONS-EQUIPOS y se evalúa según los valores siguientes.</t>
  </si>
  <si>
    <t>a) Bueno(B)- Fiabilidad Técnica desde 1,00 hasta 0,85.</t>
  </si>
  <si>
    <t>b) Regular(R)- Fiabilidad Técnica desde 0,84 hasta 0,71.</t>
  </si>
  <si>
    <t>c) Malo(M)- Fiabilidad Técnica menor de 0,70.</t>
  </si>
  <si>
    <t>Proponiendo:</t>
  </si>
  <si>
    <t>1.- Un equipo cuya Fiabilidad Técnica sea( B) , debe evaluarse para el C.C.C(Cálculo de la Cap. Constructiva)</t>
  </si>
  <si>
    <t xml:space="preserve"> desde 0,85 hasta 0,90.</t>
  </si>
  <si>
    <t>2.- Para un equipo cuya FT sea ( R), se evaluará para el C.C.C desde 0.71 hasta 0.84.</t>
  </si>
  <si>
    <t xml:space="preserve">3.- Y los equipos cuya FT de resultados ( M ), se evaluará para el C.C.C desde 0,5 hasta 0,7, según la evaluación </t>
  </si>
  <si>
    <t>técnica económica que corresponda.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</si>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</sst>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"/>
  </numFmts>
  <fonts count="35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sz val="48"/>
      <name val="Arial"/>
      <family val="2"/>
    </font>
    <font>
      <b/>
      <sz val="20"/>
      <name val="Arial"/>
      <family val="2"/>
    </font>
    <font>
      <b/>
      <sz val="28"/>
      <name val="Arial"/>
      <family val="2"/>
    </font>
    <font>
      <b/>
      <sz val="36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10"/>
      <name val="MS Sans Serif"/>
      <family val="2"/>
    </font>
    <font>
      <b/>
      <sz val="11"/>
      <color indexed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5B8E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BCEA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CCFF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680">
    <xf numFmtId="0" fontId="0" fillId="0" borderId="0" xfId="0"/>
    <xf numFmtId="0" fontId="0" fillId="0" borderId="0" xfId="0" applyAlignment="1"/>
    <xf numFmtId="0" fontId="9" fillId="0" borderId="0" xfId="0" applyFont="1"/>
    <xf numFmtId="0" fontId="7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7" fillId="0" borderId="2" xfId="0" applyFont="1" applyBorder="1" applyAlignment="1" applyProtection="1">
      <alignment vertical="center"/>
      <protection locked="0"/>
    </xf>
    <xf numFmtId="0" fontId="17" fillId="0" borderId="4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65" fontId="16" fillId="0" borderId="2" xfId="0" applyNumberFormat="1" applyFont="1" applyFill="1" applyBorder="1" applyAlignment="1" applyProtection="1">
      <alignment vertical="center"/>
      <protection locked="0"/>
    </xf>
    <xf numFmtId="1" fontId="16" fillId="0" borderId="7" xfId="0" applyNumberFormat="1" applyFont="1" applyFill="1" applyBorder="1" applyAlignment="1" applyProtection="1">
      <alignment horizontal="center" vertical="center"/>
      <protection locked="0"/>
    </xf>
    <xf numFmtId="165" fontId="16" fillId="0" borderId="8" xfId="0" applyNumberFormat="1" applyFont="1" applyFill="1" applyBorder="1" applyAlignment="1" applyProtection="1">
      <alignment vertical="center"/>
      <protection locked="0"/>
    </xf>
    <xf numFmtId="1" fontId="16" fillId="0" borderId="9" xfId="0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Font="1" applyFill="1" applyBorder="1" applyAlignment="1" applyProtection="1">
      <alignment vertical="center"/>
      <protection locked="0"/>
    </xf>
    <xf numFmtId="1" fontId="0" fillId="0" borderId="9" xfId="0" applyNumberFormat="1" applyFont="1" applyFill="1" applyBorder="1" applyAlignment="1" applyProtection="1">
      <alignment horizontal="center" vertical="center"/>
      <protection locked="0"/>
    </xf>
    <xf numFmtId="165" fontId="0" fillId="0" borderId="10" xfId="0" applyNumberFormat="1" applyFill="1" applyBorder="1" applyAlignment="1" applyProtection="1">
      <alignment vertical="center"/>
      <protection locked="0"/>
    </xf>
    <xf numFmtId="1" fontId="0" fillId="0" borderId="11" xfId="0" applyNumberFormat="1" applyFill="1" applyBorder="1" applyAlignment="1" applyProtection="1">
      <alignment horizontal="center" vertical="center"/>
      <protection locked="0"/>
    </xf>
    <xf numFmtId="165" fontId="0" fillId="0" borderId="10" xfId="0" applyNumberFormat="1" applyFill="1" applyBorder="1" applyAlignment="1" applyProtection="1">
      <alignment horizontal="center" vertical="center"/>
      <protection locked="0"/>
    </xf>
    <xf numFmtId="165" fontId="0" fillId="0" borderId="12" xfId="0" applyNumberFormat="1" applyFill="1" applyBorder="1" applyAlignment="1" applyProtection="1">
      <alignment horizontal="center" vertical="center"/>
      <protection locked="0"/>
    </xf>
    <xf numFmtId="165" fontId="0" fillId="0" borderId="2" xfId="0" applyNumberFormat="1" applyFill="1" applyBorder="1" applyAlignment="1" applyProtection="1">
      <alignment vertical="center"/>
      <protection locked="0"/>
    </xf>
    <xf numFmtId="1" fontId="0" fillId="0" borderId="7" xfId="0" applyNumberFormat="1" applyFill="1" applyBorder="1" applyAlignment="1" applyProtection="1">
      <alignment horizontal="center" vertical="center"/>
      <protection locked="0"/>
    </xf>
    <xf numFmtId="165" fontId="0" fillId="0" borderId="2" xfId="0" applyNumberFormat="1" applyFill="1" applyBorder="1" applyAlignment="1" applyProtection="1">
      <alignment horizontal="center" vertical="center"/>
      <protection locked="0"/>
    </xf>
    <xf numFmtId="165" fontId="0" fillId="0" borderId="13" xfId="0" applyNumberFormat="1" applyFill="1" applyBorder="1" applyAlignment="1" applyProtection="1">
      <alignment horizontal="center" vertical="center"/>
      <protection locked="0"/>
    </xf>
    <xf numFmtId="165" fontId="15" fillId="0" borderId="4" xfId="0" applyNumberFormat="1" applyFont="1" applyFill="1" applyBorder="1" applyAlignment="1" applyProtection="1">
      <alignment vertical="center"/>
      <protection locked="0"/>
    </xf>
    <xf numFmtId="1" fontId="15" fillId="0" borderId="14" xfId="0" applyNumberFormat="1" applyFont="1" applyFill="1" applyBorder="1" applyAlignment="1" applyProtection="1">
      <alignment horizontal="center" vertical="center"/>
      <protection locked="0"/>
    </xf>
    <xf numFmtId="165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165" fontId="0" fillId="0" borderId="15" xfId="0" applyNumberFormat="1" applyFill="1" applyBorder="1" applyAlignment="1" applyProtection="1">
      <alignment horizontal="center" vertical="center"/>
      <protection locked="0"/>
    </xf>
    <xf numFmtId="165" fontId="2" fillId="0" borderId="6" xfId="0" applyNumberFormat="1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165" fontId="2" fillId="0" borderId="17" xfId="0" applyNumberFormat="1" applyFont="1" applyFill="1" applyBorder="1" applyAlignment="1">
      <alignment horizontal="center" vertical="center"/>
    </xf>
    <xf numFmtId="0" fontId="15" fillId="0" borderId="0" xfId="1"/>
    <xf numFmtId="0" fontId="2" fillId="0" borderId="0" xfId="1" applyFont="1" applyAlignment="1">
      <alignment vertical="center"/>
    </xf>
    <xf numFmtId="0" fontId="30" fillId="0" borderId="0" xfId="1" applyFont="1" applyAlignment="1">
      <alignment horizontal="left" vertical="center"/>
    </xf>
    <xf numFmtId="1" fontId="2" fillId="0" borderId="16" xfId="1" applyNumberFormat="1" applyFont="1" applyBorder="1" applyAlignment="1">
      <alignment horizontal="center" vertical="center" wrapText="1"/>
    </xf>
    <xf numFmtId="1" fontId="2" fillId="0" borderId="18" xfId="1" applyNumberFormat="1" applyFont="1" applyBorder="1" applyAlignment="1">
      <alignment horizontal="center" vertical="center" wrapText="1"/>
    </xf>
    <xf numFmtId="0" fontId="2" fillId="0" borderId="6" xfId="1" applyFont="1" applyBorder="1"/>
    <xf numFmtId="0" fontId="2" fillId="0" borderId="18" xfId="1" applyFont="1" applyBorder="1"/>
    <xf numFmtId="1" fontId="15" fillId="0" borderId="14" xfId="1" applyNumberFormat="1" applyBorder="1" applyAlignment="1">
      <alignment horizontal="center" vertical="center" wrapText="1"/>
    </xf>
    <xf numFmtId="0" fontId="15" fillId="0" borderId="4" xfId="1" applyBorder="1"/>
    <xf numFmtId="1" fontId="15" fillId="0" borderId="7" xfId="1" applyNumberFormat="1" applyBorder="1" applyAlignment="1">
      <alignment horizontal="center" vertical="center" wrapText="1"/>
    </xf>
    <xf numFmtId="1" fontId="15" fillId="0" borderId="11" xfId="1" applyNumberFormat="1" applyBorder="1" applyAlignment="1">
      <alignment horizontal="center" vertical="center" wrapText="1"/>
    </xf>
    <xf numFmtId="0" fontId="2" fillId="3" borderId="22" xfId="1" applyFont="1" applyFill="1" applyBorder="1" applyAlignment="1">
      <alignment horizontal="center" vertical="center" wrapText="1"/>
    </xf>
    <xf numFmtId="0" fontId="2" fillId="3" borderId="23" xfId="1" applyFont="1" applyFill="1" applyBorder="1" applyAlignment="1">
      <alignment horizontal="center" vertical="center" wrapText="1"/>
    </xf>
    <xf numFmtId="0" fontId="2" fillId="3" borderId="24" xfId="1" applyFont="1" applyFill="1" applyBorder="1" applyAlignment="1">
      <alignment vertical="center"/>
    </xf>
    <xf numFmtId="0" fontId="2" fillId="3" borderId="24" xfId="1" applyFont="1" applyFill="1" applyBorder="1" applyAlignment="1">
      <alignment horizontal="center" vertical="center" wrapText="1"/>
    </xf>
    <xf numFmtId="0" fontId="2" fillId="0" borderId="0" xfId="1" applyFont="1"/>
    <xf numFmtId="0" fontId="15" fillId="0" borderId="0" xfId="1" applyAlignment="1">
      <alignment vertical="center"/>
    </xf>
    <xf numFmtId="0" fontId="2" fillId="3" borderId="18" xfId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3" fillId="0" borderId="25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3" fontId="2" fillId="0" borderId="0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1" fontId="1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26" xfId="0" applyFont="1" applyFill="1" applyBorder="1" applyAlignment="1" applyProtection="1">
      <alignment horizontal="left" vertical="center" wrapText="1"/>
    </xf>
    <xf numFmtId="0" fontId="21" fillId="0" borderId="27" xfId="0" applyFont="1" applyFill="1" applyBorder="1" applyAlignment="1" applyProtection="1">
      <alignment vertical="center"/>
    </xf>
    <xf numFmtId="0" fontId="0" fillId="0" borderId="28" xfId="0" applyFill="1" applyBorder="1" applyAlignment="1" applyProtection="1">
      <alignment vertical="center"/>
    </xf>
    <xf numFmtId="0" fontId="0" fillId="0" borderId="29" xfId="0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8" fillId="0" borderId="0" xfId="1" applyFont="1" applyAlignment="1"/>
    <xf numFmtId="0" fontId="31" fillId="0" borderId="0" xfId="0" applyFont="1" applyAlignment="1" applyProtection="1">
      <alignment vertical="center"/>
    </xf>
    <xf numFmtId="0" fontId="15" fillId="0" borderId="27" xfId="1" applyBorder="1"/>
    <xf numFmtId="0" fontId="2" fillId="0" borderId="24" xfId="1" applyFont="1" applyBorder="1"/>
    <xf numFmtId="3" fontId="2" fillId="4" borderId="32" xfId="0" applyNumberFormat="1" applyFont="1" applyFill="1" applyBorder="1" applyAlignment="1" applyProtection="1">
      <alignment horizontal="center" vertical="center" wrapText="1"/>
    </xf>
    <xf numFmtId="0" fontId="1" fillId="3" borderId="36" xfId="0" applyFont="1" applyFill="1" applyBorder="1" applyAlignment="1" applyProtection="1">
      <alignment horizontal="center" vertical="center" wrapText="1"/>
    </xf>
    <xf numFmtId="0" fontId="1" fillId="3" borderId="37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horizontal="center" vertical="center"/>
    </xf>
    <xf numFmtId="3" fontId="2" fillId="4" borderId="40" xfId="0" applyNumberFormat="1" applyFont="1" applyFill="1" applyBorder="1" applyAlignment="1" applyProtection="1">
      <alignment horizontal="center" vertical="center" wrapText="1"/>
    </xf>
    <xf numFmtId="3" fontId="2" fillId="0" borderId="40" xfId="0" applyNumberFormat="1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vertical="center"/>
    </xf>
    <xf numFmtId="0" fontId="15" fillId="0" borderId="0" xfId="0" applyFont="1"/>
    <xf numFmtId="0" fontId="22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15" fillId="0" borderId="0" xfId="0" applyFont="1" applyAlignment="1">
      <alignment horizontal="justify" wrapText="1"/>
    </xf>
    <xf numFmtId="0" fontId="15" fillId="0" borderId="0" xfId="0" applyFont="1" applyAlignment="1">
      <alignment horizontal="center" wrapText="1"/>
    </xf>
    <xf numFmtId="0" fontId="15" fillId="0" borderId="45" xfId="0" applyFont="1" applyBorder="1" applyAlignment="1">
      <alignment horizontal="justify" wrapText="1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15" fillId="0" borderId="46" xfId="0" applyFont="1" applyBorder="1" applyAlignment="1">
      <alignment horizontal="center"/>
    </xf>
    <xf numFmtId="0" fontId="15" fillId="0" borderId="46" xfId="0" applyFont="1" applyBorder="1" applyAlignment="1">
      <alignment horizontal="justify" wrapText="1"/>
    </xf>
    <xf numFmtId="0" fontId="15" fillId="0" borderId="0" xfId="0" applyFont="1" applyBorder="1" applyAlignment="1">
      <alignment horizontal="justify" wrapText="1"/>
    </xf>
    <xf numFmtId="0" fontId="21" fillId="0" borderId="0" xfId="0" applyFont="1"/>
    <xf numFmtId="0" fontId="15" fillId="0" borderId="4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1" fillId="0" borderId="45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22" fillId="0" borderId="0" xfId="0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Fill="1" applyAlignment="1" applyProtection="1">
      <alignment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Border="1"/>
    <xf numFmtId="0" fontId="2" fillId="0" borderId="3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34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7" xfId="0" applyBorder="1"/>
    <xf numFmtId="0" fontId="0" fillId="0" borderId="34" xfId="0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47" xfId="0" applyFont="1" applyFill="1" applyBorder="1" applyAlignment="1">
      <alignment vertical="center"/>
    </xf>
    <xf numFmtId="49" fontId="2" fillId="0" borderId="0" xfId="0" applyNumberFormat="1" applyFont="1" applyAlignment="1" applyProtection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Border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3" fontId="0" fillId="0" borderId="2" xfId="0" applyNumberFormat="1" applyFill="1" applyBorder="1" applyAlignment="1" applyProtection="1">
      <alignment horizontal="center" vertical="center" wrapText="1"/>
    </xf>
    <xf numFmtId="1" fontId="0" fillId="0" borderId="20" xfId="0" applyNumberFormat="1" applyFill="1" applyBorder="1" applyAlignment="1" applyProtection="1">
      <alignment horizontal="center" vertical="center" wrapText="1"/>
    </xf>
    <xf numFmtId="165" fontId="18" fillId="0" borderId="20" xfId="0" applyNumberFormat="1" applyFont="1" applyFill="1" applyBorder="1" applyAlignment="1" applyProtection="1">
      <alignment horizontal="center" vertical="center" wrapText="1"/>
    </xf>
    <xf numFmtId="1" fontId="15" fillId="0" borderId="20" xfId="0" applyNumberFormat="1" applyFont="1" applyFill="1" applyBorder="1" applyAlignment="1" applyProtection="1">
      <alignment horizontal="center" vertical="center" wrapText="1"/>
    </xf>
    <xf numFmtId="3" fontId="0" fillId="0" borderId="20" xfId="0" applyNumberFormat="1" applyFill="1" applyBorder="1" applyAlignment="1" applyProtection="1">
      <alignment horizontal="center" vertical="center" wrapText="1"/>
    </xf>
    <xf numFmtId="165" fontId="18" fillId="0" borderId="7" xfId="0" applyNumberFormat="1" applyFont="1" applyFill="1" applyBorder="1" applyAlignment="1" applyProtection="1">
      <alignment horizontal="center" vertical="center" wrapText="1"/>
    </xf>
    <xf numFmtId="1" fontId="0" fillId="0" borderId="19" xfId="0" applyNumberFormat="1" applyFill="1" applyBorder="1" applyAlignment="1" applyProtection="1">
      <alignment horizontal="center" vertical="center" wrapText="1"/>
    </xf>
    <xf numFmtId="1" fontId="15" fillId="0" borderId="19" xfId="0" applyNumberFormat="1" applyFont="1" applyFill="1" applyBorder="1" applyAlignment="1" applyProtection="1">
      <alignment horizontal="center" vertical="center" wrapText="1"/>
    </xf>
    <xf numFmtId="3" fontId="0" fillId="0" borderId="4" xfId="0" applyNumberFormat="1" applyFill="1" applyBorder="1" applyAlignment="1" applyProtection="1">
      <alignment horizontal="center" vertical="center" wrapText="1"/>
    </xf>
    <xf numFmtId="165" fontId="18" fillId="0" borderId="19" xfId="0" applyNumberFormat="1" applyFont="1" applyFill="1" applyBorder="1" applyAlignment="1" applyProtection="1">
      <alignment horizontal="center" vertical="center" wrapText="1"/>
    </xf>
    <xf numFmtId="3" fontId="0" fillId="0" borderId="19" xfId="0" applyNumberFormat="1" applyFill="1" applyBorder="1" applyAlignment="1" applyProtection="1">
      <alignment horizontal="center" vertical="center" wrapText="1"/>
    </xf>
    <xf numFmtId="165" fontId="18" fillId="0" borderId="14" xfId="0" applyNumberFormat="1" applyFont="1" applyFill="1" applyBorder="1" applyAlignment="1" applyProtection="1">
      <alignment horizontal="center" vertical="center" wrapText="1"/>
    </xf>
    <xf numFmtId="3" fontId="2" fillId="0" borderId="24" xfId="0" applyNumberFormat="1" applyFont="1" applyFill="1" applyBorder="1" applyAlignment="1" applyProtection="1">
      <alignment horizontal="center" vertical="center" wrapText="1"/>
    </xf>
    <xf numFmtId="3" fontId="2" fillId="0" borderId="23" xfId="0" applyNumberFormat="1" applyFont="1" applyFill="1" applyBorder="1" applyAlignment="1" applyProtection="1">
      <alignment horizontal="center" vertical="center" wrapText="1"/>
    </xf>
    <xf numFmtId="1" fontId="2" fillId="0" borderId="23" xfId="0" applyNumberFormat="1" applyFont="1" applyFill="1" applyBorder="1" applyAlignment="1" applyProtection="1">
      <alignment horizontal="center" vertical="center" wrapText="1"/>
    </xf>
    <xf numFmtId="1" fontId="2" fillId="0" borderId="22" xfId="0" applyNumberFormat="1" applyFont="1" applyFill="1" applyBorder="1" applyAlignment="1" applyProtection="1">
      <alignment horizontal="center" vertical="center" wrapText="1"/>
    </xf>
    <xf numFmtId="1" fontId="0" fillId="0" borderId="2" xfId="0" applyNumberFormat="1" applyFill="1" applyBorder="1" applyAlignment="1" applyProtection="1">
      <alignment horizontal="center" vertical="center" wrapText="1"/>
    </xf>
    <xf numFmtId="165" fontId="0" fillId="0" borderId="20" xfId="0" applyNumberFormat="1" applyFill="1" applyBorder="1" applyAlignment="1" applyProtection="1">
      <alignment horizontal="center" vertical="center" wrapText="1"/>
    </xf>
    <xf numFmtId="1" fontId="0" fillId="0" borderId="4" xfId="0" applyNumberFormat="1" applyFill="1" applyBorder="1" applyAlignment="1" applyProtection="1">
      <alignment horizontal="center" vertical="center" wrapText="1"/>
    </xf>
    <xf numFmtId="165" fontId="0" fillId="0" borderId="19" xfId="0" applyNumberFormat="1" applyFill="1" applyBorder="1" applyAlignment="1" applyProtection="1">
      <alignment horizontal="center" vertical="center" wrapText="1"/>
    </xf>
    <xf numFmtId="3" fontId="2" fillId="0" borderId="26" xfId="0" applyNumberFormat="1" applyFont="1" applyFill="1" applyBorder="1" applyAlignment="1" applyProtection="1">
      <alignment horizontal="center" vertical="center" wrapText="1"/>
    </xf>
    <xf numFmtId="3" fontId="0" fillId="0" borderId="13" xfId="0" applyNumberFormat="1" applyFill="1" applyBorder="1" applyAlignment="1" applyProtection="1">
      <alignment horizontal="center" vertical="center" wrapText="1"/>
    </xf>
    <xf numFmtId="165" fontId="0" fillId="0" borderId="21" xfId="0" applyNumberFormat="1" applyFill="1" applyBorder="1" applyAlignment="1" applyProtection="1">
      <alignment horizontal="center" vertical="center" wrapText="1"/>
    </xf>
    <xf numFmtId="3" fontId="0" fillId="0" borderId="17" xfId="0" applyNumberFormat="1" applyFill="1" applyBorder="1" applyAlignment="1" applyProtection="1">
      <alignment horizontal="center" vertical="center" wrapText="1"/>
    </xf>
    <xf numFmtId="165" fontId="0" fillId="0" borderId="18" xfId="0" applyNumberFormat="1" applyFill="1" applyBorder="1" applyAlignment="1" applyProtection="1">
      <alignment horizontal="center" vertical="center" wrapText="1"/>
    </xf>
    <xf numFmtId="3" fontId="2" fillId="0" borderId="37" xfId="0" applyNumberFormat="1" applyFont="1" applyFill="1" applyBorder="1" applyAlignment="1" applyProtection="1">
      <alignment horizontal="center" vertical="center" wrapText="1"/>
    </xf>
    <xf numFmtId="165" fontId="2" fillId="0" borderId="49" xfId="0" applyNumberFormat="1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165" fontId="15" fillId="0" borderId="2" xfId="0" applyNumberFormat="1" applyFont="1" applyFill="1" applyBorder="1" applyAlignment="1">
      <alignment horizontal="left" vertical="center"/>
    </xf>
    <xf numFmtId="165" fontId="15" fillId="0" borderId="6" xfId="0" applyNumberFormat="1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vertical="center"/>
    </xf>
    <xf numFmtId="0" fontId="21" fillId="0" borderId="20" xfId="0" applyFont="1" applyFill="1" applyBorder="1" applyAlignment="1">
      <alignment vertical="center"/>
    </xf>
    <xf numFmtId="0" fontId="21" fillId="0" borderId="18" xfId="0" applyFont="1" applyFill="1" applyBorder="1" applyAlignment="1">
      <alignment vertical="center"/>
    </xf>
    <xf numFmtId="0" fontId="21" fillId="0" borderId="3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1" fillId="6" borderId="22" xfId="0" applyFont="1" applyFill="1" applyBorder="1" applyAlignment="1">
      <alignment horizontal="center" vertical="center" wrapText="1"/>
    </xf>
    <xf numFmtId="1" fontId="22" fillId="0" borderId="11" xfId="0" applyNumberFormat="1" applyFont="1" applyFill="1" applyBorder="1" applyAlignment="1" applyProtection="1">
      <alignment horizontal="center" vertic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/>
      <protection locked="0"/>
    </xf>
    <xf numFmtId="1" fontId="22" fillId="0" borderId="9" xfId="0" applyNumberFormat="1" applyFont="1" applyFill="1" applyBorder="1" applyAlignment="1" applyProtection="1">
      <alignment horizontal="center" vertical="center"/>
      <protection locked="0"/>
    </xf>
    <xf numFmtId="1" fontId="22" fillId="0" borderId="14" xfId="0" applyNumberFormat="1" applyFont="1" applyFill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vertical="center"/>
      <protection locked="0"/>
    </xf>
    <xf numFmtId="0" fontId="21" fillId="0" borderId="5" xfId="0" applyFont="1" applyBorder="1" applyAlignment="1">
      <alignment horizontal="center" vertical="center"/>
    </xf>
    <xf numFmtId="1" fontId="21" fillId="0" borderId="16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vertical="center"/>
    </xf>
    <xf numFmtId="0" fontId="26" fillId="0" borderId="43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 wrapText="1"/>
    </xf>
    <xf numFmtId="0" fontId="26" fillId="7" borderId="20" xfId="0" applyFont="1" applyFill="1" applyBorder="1" applyAlignment="1">
      <alignment horizontal="center" vertical="center" wrapText="1"/>
    </xf>
    <xf numFmtId="0" fontId="26" fillId="7" borderId="7" xfId="0" applyFont="1" applyFill="1" applyBorder="1" applyAlignment="1">
      <alignment horizontal="center" vertical="center" wrapText="1"/>
    </xf>
    <xf numFmtId="0" fontId="26" fillId="0" borderId="41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 wrapText="1"/>
    </xf>
    <xf numFmtId="0" fontId="26" fillId="0" borderId="51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165" fontId="12" fillId="0" borderId="42" xfId="0" applyNumberFormat="1" applyFont="1" applyFill="1" applyBorder="1" applyAlignment="1">
      <alignment horizontal="left" vertical="center"/>
    </xf>
    <xf numFmtId="0" fontId="26" fillId="0" borderId="43" xfId="0" applyFont="1" applyFill="1" applyBorder="1" applyAlignment="1">
      <alignment horizontal="left" vertical="center"/>
    </xf>
    <xf numFmtId="165" fontId="12" fillId="0" borderId="4" xfId="0" applyNumberFormat="1" applyFont="1" applyFill="1" applyBorder="1" applyAlignment="1">
      <alignment horizontal="left" vertical="center"/>
    </xf>
    <xf numFmtId="0" fontId="26" fillId="0" borderId="19" xfId="0" applyFont="1" applyFill="1" applyBorder="1" applyAlignment="1">
      <alignment vertical="center"/>
    </xf>
    <xf numFmtId="0" fontId="26" fillId="0" borderId="19" xfId="0" applyFont="1" applyFill="1" applyBorder="1" applyAlignment="1">
      <alignment horizontal="center" vertical="center"/>
    </xf>
    <xf numFmtId="165" fontId="12" fillId="0" borderId="24" xfId="0" applyNumberFormat="1" applyFont="1" applyFill="1" applyBorder="1" applyAlignment="1">
      <alignment horizontal="left" vertical="center"/>
    </xf>
    <xf numFmtId="0" fontId="26" fillId="0" borderId="23" xfId="0" applyFont="1" applyFill="1" applyBorder="1" applyAlignment="1">
      <alignment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52" xfId="0" applyFont="1" applyFill="1" applyBorder="1" applyAlignment="1">
      <alignment horizontal="center" vertical="center"/>
    </xf>
    <xf numFmtId="165" fontId="12" fillId="0" borderId="53" xfId="0" applyNumberFormat="1" applyFont="1" applyFill="1" applyBorder="1" applyAlignment="1">
      <alignment horizontal="left" vertical="center"/>
    </xf>
    <xf numFmtId="0" fontId="26" fillId="0" borderId="49" xfId="0" applyFont="1" applyFill="1" applyBorder="1" applyAlignment="1">
      <alignment vertical="center"/>
    </xf>
    <xf numFmtId="0" fontId="26" fillId="0" borderId="3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left" vertical="center"/>
    </xf>
    <xf numFmtId="0" fontId="21" fillId="0" borderId="19" xfId="0" applyFont="1" applyFill="1" applyBorder="1" applyAlignment="1">
      <alignment vertical="center"/>
    </xf>
    <xf numFmtId="165" fontId="15" fillId="0" borderId="10" xfId="0" applyNumberFormat="1" applyFont="1" applyFill="1" applyBorder="1" applyAlignment="1">
      <alignment horizontal="left" vertical="center"/>
    </xf>
    <xf numFmtId="0" fontId="26" fillId="0" borderId="54" xfId="0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/>
    </xf>
    <xf numFmtId="165" fontId="15" fillId="0" borderId="4" xfId="0" applyNumberFormat="1" applyFont="1" applyFill="1" applyBorder="1" applyAlignment="1">
      <alignment horizontal="left" vertical="center"/>
    </xf>
    <xf numFmtId="0" fontId="26" fillId="0" borderId="51" xfId="0" applyFont="1" applyFill="1" applyBorder="1" applyAlignment="1">
      <alignment horizontal="center" vertical="center"/>
    </xf>
    <xf numFmtId="165" fontId="15" fillId="0" borderId="8" xfId="0" applyNumberFormat="1" applyFont="1" applyFill="1" applyBorder="1" applyAlignment="1">
      <alignment horizontal="left" vertical="center"/>
    </xf>
    <xf numFmtId="0" fontId="21" fillId="0" borderId="41" xfId="0" applyFont="1" applyFill="1" applyBorder="1" applyAlignment="1">
      <alignment vertical="center"/>
    </xf>
    <xf numFmtId="0" fontId="26" fillId="0" borderId="40" xfId="0" applyFont="1" applyFill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1" fontId="21" fillId="0" borderId="23" xfId="0" applyNumberFormat="1" applyFont="1" applyBorder="1" applyAlignment="1">
      <alignment horizontal="center" vertical="center"/>
    </xf>
    <xf numFmtId="1" fontId="21" fillId="0" borderId="22" xfId="0" applyNumberFormat="1" applyFont="1" applyBorder="1" applyAlignment="1">
      <alignment horizontal="center" vertical="center"/>
    </xf>
    <xf numFmtId="1" fontId="22" fillId="0" borderId="12" xfId="0" applyNumberFormat="1" applyFont="1" applyBorder="1" applyAlignment="1" applyProtection="1">
      <alignment vertical="center"/>
      <protection locked="0"/>
    </xf>
    <xf numFmtId="1" fontId="22" fillId="0" borderId="13" xfId="0" applyNumberFormat="1" applyFont="1" applyBorder="1" applyAlignment="1" applyProtection="1">
      <alignment vertical="center"/>
      <protection locked="0"/>
    </xf>
    <xf numFmtId="1" fontId="22" fillId="0" borderId="13" xfId="0" applyNumberFormat="1" applyFont="1" applyFill="1" applyBorder="1" applyAlignment="1" applyProtection="1">
      <alignment vertical="center"/>
      <protection locked="0"/>
    </xf>
    <xf numFmtId="1" fontId="22" fillId="0" borderId="15" xfId="0" applyNumberFormat="1" applyFont="1" applyBorder="1" applyAlignment="1" applyProtection="1">
      <alignment vertical="center"/>
      <protection locked="0"/>
    </xf>
    <xf numFmtId="1" fontId="21" fillId="0" borderId="50" xfId="0" applyNumberFormat="1" applyFont="1" applyBorder="1" applyAlignment="1">
      <alignment horizontal="center" vertical="center"/>
    </xf>
    <xf numFmtId="0" fontId="22" fillId="0" borderId="58" xfId="0" applyFont="1" applyBorder="1" applyAlignment="1" applyProtection="1">
      <alignment vertical="center"/>
      <protection locked="0"/>
    </xf>
    <xf numFmtId="0" fontId="21" fillId="0" borderId="27" xfId="0" applyFont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0" borderId="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8" borderId="55" xfId="0" applyFont="1" applyFill="1" applyBorder="1" applyAlignment="1">
      <alignment horizontal="center" vertical="center" wrapText="1"/>
    </xf>
    <xf numFmtId="1" fontId="2" fillId="0" borderId="24" xfId="0" applyNumberFormat="1" applyFont="1" applyBorder="1" applyAlignment="1">
      <alignment horizontal="center" vertical="center"/>
    </xf>
    <xf numFmtId="1" fontId="22" fillId="0" borderId="42" xfId="0" applyNumberFormat="1" applyFont="1" applyBorder="1" applyAlignment="1" applyProtection="1">
      <alignment vertical="center"/>
      <protection locked="0"/>
    </xf>
    <xf numFmtId="1" fontId="22" fillId="0" borderId="59" xfId="0" applyNumberFormat="1" applyFont="1" applyBorder="1" applyAlignment="1" applyProtection="1">
      <alignment vertical="center"/>
      <protection locked="0"/>
    </xf>
    <xf numFmtId="1" fontId="22" fillId="0" borderId="60" xfId="0" applyNumberFormat="1" applyFont="1" applyBorder="1" applyAlignment="1" applyProtection="1">
      <alignment vertical="center"/>
      <protection locked="0"/>
    </xf>
    <xf numFmtId="1" fontId="22" fillId="0" borderId="2" xfId="0" applyNumberFormat="1" applyFont="1" applyBorder="1" applyAlignment="1" applyProtection="1">
      <alignment vertical="center"/>
      <protection locked="0"/>
    </xf>
    <xf numFmtId="1" fontId="22" fillId="0" borderId="61" xfId="0" applyNumberFormat="1" applyFont="1" applyBorder="1" applyAlignment="1" applyProtection="1">
      <alignment vertical="center"/>
      <protection locked="0"/>
    </xf>
    <xf numFmtId="1" fontId="22" fillId="0" borderId="2" xfId="0" applyNumberFormat="1" applyFont="1" applyFill="1" applyBorder="1" applyAlignment="1" applyProtection="1">
      <alignment vertical="center"/>
      <protection locked="0"/>
    </xf>
    <xf numFmtId="1" fontId="22" fillId="0" borderId="61" xfId="0" applyNumberFormat="1" applyFont="1" applyFill="1" applyBorder="1" applyAlignment="1" applyProtection="1">
      <alignment vertical="center"/>
      <protection locked="0"/>
    </xf>
    <xf numFmtId="1" fontId="22" fillId="0" borderId="4" xfId="0" applyNumberFormat="1" applyFont="1" applyBorder="1" applyAlignment="1" applyProtection="1">
      <alignment vertical="center"/>
      <protection locked="0"/>
    </xf>
    <xf numFmtId="1" fontId="22" fillId="0" borderId="62" xfId="0" applyNumberFormat="1" applyFont="1" applyBorder="1" applyAlignment="1" applyProtection="1">
      <alignment vertical="center"/>
      <protection locked="0"/>
    </xf>
    <xf numFmtId="1" fontId="22" fillId="0" borderId="6" xfId="0" applyNumberFormat="1" applyFont="1" applyBorder="1" applyAlignment="1" applyProtection="1">
      <alignment vertical="center"/>
      <protection locked="0"/>
    </xf>
    <xf numFmtId="1" fontId="22" fillId="0" borderId="17" xfId="0" applyNumberFormat="1" applyFont="1" applyBorder="1" applyAlignment="1" applyProtection="1">
      <alignment vertical="center"/>
      <protection locked="0"/>
    </xf>
    <xf numFmtId="1" fontId="22" fillId="0" borderId="63" xfId="0" applyNumberFormat="1" applyFont="1" applyBorder="1" applyAlignment="1" applyProtection="1">
      <alignment vertical="center"/>
      <protection locked="0"/>
    </xf>
    <xf numFmtId="1" fontId="2" fillId="0" borderId="53" xfId="0" applyNumberFormat="1" applyFont="1" applyBorder="1" applyAlignment="1">
      <alignment horizontal="center" vertical="center"/>
    </xf>
    <xf numFmtId="1" fontId="2" fillId="0" borderId="49" xfId="0" applyNumberFormat="1" applyFont="1" applyBorder="1" applyAlignment="1">
      <alignment horizontal="center" vertical="center"/>
    </xf>
    <xf numFmtId="1" fontId="2" fillId="0" borderId="64" xfId="0" applyNumberFormat="1" applyFont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center" vertical="center" wrapText="1"/>
    </xf>
    <xf numFmtId="1" fontId="22" fillId="0" borderId="65" xfId="0" applyNumberFormat="1" applyFon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1" fontId="0" fillId="0" borderId="2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42" xfId="0" applyNumberFormat="1" applyFill="1" applyBorder="1" applyAlignment="1" applyProtection="1">
      <alignment horizontal="center" vertical="center"/>
      <protection locked="0"/>
    </xf>
    <xf numFmtId="1" fontId="0" fillId="0" borderId="65" xfId="0" applyNumberFormat="1" applyFill="1" applyBorder="1" applyAlignment="1" applyProtection="1">
      <alignment horizontal="center" vertical="center"/>
      <protection locked="0"/>
    </xf>
    <xf numFmtId="3" fontId="0" fillId="0" borderId="12" xfId="0" applyNumberFormat="1" applyFill="1" applyBorder="1" applyAlignment="1" applyProtection="1">
      <alignment horizontal="center" vertical="center" wrapText="1"/>
    </xf>
    <xf numFmtId="164" fontId="26" fillId="0" borderId="43" xfId="0" applyNumberFormat="1" applyFont="1" applyFill="1" applyBorder="1" applyAlignment="1">
      <alignment horizontal="center" vertical="center"/>
    </xf>
    <xf numFmtId="164" fontId="26" fillId="0" borderId="19" xfId="0" applyNumberFormat="1" applyFont="1" applyFill="1" applyBorder="1" applyAlignment="1" applyProtection="1">
      <alignment horizontal="center" vertical="center"/>
    </xf>
    <xf numFmtId="164" fontId="27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27" fillId="0" borderId="21" xfId="0" applyNumberFormat="1" applyFont="1" applyFill="1" applyBorder="1" applyAlignment="1" applyProtection="1">
      <alignment horizontal="center" vertical="center"/>
      <protection locked="0"/>
    </xf>
    <xf numFmtId="164" fontId="27" fillId="0" borderId="19" xfId="0" applyNumberFormat="1" applyFont="1" applyFill="1" applyBorder="1" applyAlignment="1" applyProtection="1">
      <alignment horizontal="center" vertical="center" wrapText="1"/>
      <protection locked="0"/>
    </xf>
    <xf numFmtId="164" fontId="27" fillId="0" borderId="41" xfId="0" applyNumberFormat="1" applyFont="1" applyFill="1" applyBorder="1" applyAlignment="1" applyProtection="1">
      <alignment horizontal="center" vertical="center"/>
      <protection locked="0"/>
    </xf>
    <xf numFmtId="164" fontId="26" fillId="0" borderId="23" xfId="0" applyNumberFormat="1" applyFont="1" applyFill="1" applyBorder="1" applyAlignment="1" applyProtection="1">
      <alignment horizontal="center" vertical="center"/>
    </xf>
    <xf numFmtId="164" fontId="27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27" fillId="0" borderId="19" xfId="0" applyNumberFormat="1" applyFont="1" applyFill="1" applyBorder="1" applyAlignment="1" applyProtection="1">
      <alignment horizontal="center" vertical="center"/>
      <protection locked="0"/>
    </xf>
    <xf numFmtId="164" fontId="27" fillId="0" borderId="20" xfId="0" applyNumberFormat="1" applyFont="1" applyFill="1" applyBorder="1" applyAlignment="1" applyProtection="1">
      <alignment horizontal="center" vertical="center"/>
      <protection locked="0"/>
    </xf>
    <xf numFmtId="164" fontId="27" fillId="0" borderId="41" xfId="0" applyNumberFormat="1" applyFont="1" applyFill="1" applyBorder="1" applyAlignment="1" applyProtection="1">
      <alignment horizontal="center" vertical="center" wrapText="1"/>
      <protection locked="0"/>
    </xf>
    <xf numFmtId="164" fontId="26" fillId="0" borderId="23" xfId="0" applyNumberFormat="1" applyFont="1" applyFill="1" applyBorder="1" applyAlignment="1">
      <alignment horizontal="center" vertical="center"/>
    </xf>
    <xf numFmtId="164" fontId="27" fillId="0" borderId="18" xfId="0" applyNumberFormat="1" applyFont="1" applyFill="1" applyBorder="1" applyAlignment="1" applyProtection="1">
      <alignment horizontal="center" vertical="center"/>
      <protection locked="0"/>
    </xf>
    <xf numFmtId="164" fontId="27" fillId="0" borderId="18" xfId="0" applyNumberFormat="1" applyFont="1" applyFill="1" applyBorder="1" applyAlignment="1" applyProtection="1">
      <alignment horizontal="center" vertical="center" wrapText="1"/>
      <protection locked="0"/>
    </xf>
    <xf numFmtId="164" fontId="26" fillId="0" borderId="49" xfId="0" applyNumberFormat="1" applyFont="1" applyFill="1" applyBorder="1" applyAlignment="1">
      <alignment horizontal="center" vertical="center"/>
    </xf>
    <xf numFmtId="1" fontId="26" fillId="0" borderId="43" xfId="0" applyNumberFormat="1" applyFont="1" applyFill="1" applyBorder="1" applyAlignment="1">
      <alignment horizontal="center" vertical="center"/>
    </xf>
    <xf numFmtId="1" fontId="26" fillId="0" borderId="19" xfId="0" applyNumberFormat="1" applyFont="1" applyFill="1" applyBorder="1" applyAlignment="1">
      <alignment horizontal="center" vertical="center" wrapText="1"/>
    </xf>
    <xf numFmtId="1" fontId="26" fillId="0" borderId="20" xfId="0" applyNumberFormat="1" applyFont="1" applyFill="1" applyBorder="1" applyAlignment="1">
      <alignment horizontal="center" vertical="center" wrapText="1"/>
    </xf>
    <xf numFmtId="1" fontId="26" fillId="0" borderId="23" xfId="0" applyNumberFormat="1" applyFont="1" applyFill="1" applyBorder="1" applyAlignment="1">
      <alignment horizontal="center" vertical="center" wrapText="1"/>
    </xf>
    <xf numFmtId="1" fontId="26" fillId="0" borderId="21" xfId="0" applyNumberFormat="1" applyFont="1" applyFill="1" applyBorder="1" applyAlignment="1">
      <alignment horizontal="center" vertical="center" wrapText="1"/>
    </xf>
    <xf numFmtId="1" fontId="26" fillId="0" borderId="41" xfId="0" applyNumberFormat="1" applyFont="1" applyFill="1" applyBorder="1" applyAlignment="1">
      <alignment horizontal="center" vertical="center" wrapText="1"/>
    </xf>
    <xf numFmtId="1" fontId="26" fillId="0" borderId="23" xfId="0" applyNumberFormat="1" applyFont="1" applyFill="1" applyBorder="1" applyAlignment="1">
      <alignment horizontal="center" vertical="center"/>
    </xf>
    <xf numFmtId="1" fontId="26" fillId="0" borderId="18" xfId="0" applyNumberFormat="1" applyFont="1" applyFill="1" applyBorder="1" applyAlignment="1">
      <alignment horizontal="center" vertical="center" wrapText="1"/>
    </xf>
    <xf numFmtId="1" fontId="26" fillId="0" borderId="49" xfId="0" applyNumberFormat="1" applyFont="1" applyFill="1" applyBorder="1" applyAlignment="1">
      <alignment horizontal="center" vertical="center"/>
    </xf>
    <xf numFmtId="1" fontId="26" fillId="0" borderId="66" xfId="0" applyNumberFormat="1" applyFont="1" applyFill="1" applyBorder="1" applyAlignment="1">
      <alignment horizontal="center" vertical="center"/>
    </xf>
    <xf numFmtId="1" fontId="26" fillId="0" borderId="51" xfId="0" applyNumberFormat="1" applyFont="1" applyFill="1" applyBorder="1" applyAlignment="1">
      <alignment horizontal="center" vertical="center" wrapText="1"/>
    </xf>
    <xf numFmtId="1" fontId="26" fillId="0" borderId="44" xfId="0" applyNumberFormat="1" applyFont="1" applyFill="1" applyBorder="1" applyAlignment="1">
      <alignment horizontal="center" vertical="center" wrapText="1"/>
    </xf>
    <xf numFmtId="1" fontId="26" fillId="0" borderId="55" xfId="0" applyNumberFormat="1" applyFont="1" applyFill="1" applyBorder="1" applyAlignment="1">
      <alignment horizontal="center" vertical="center" wrapText="1"/>
    </xf>
    <xf numFmtId="1" fontId="26" fillId="0" borderId="54" xfId="0" applyNumberFormat="1" applyFont="1" applyFill="1" applyBorder="1" applyAlignment="1">
      <alignment horizontal="center" vertical="center" wrapText="1"/>
    </xf>
    <xf numFmtId="1" fontId="26" fillId="0" borderId="40" xfId="0" applyNumberFormat="1" applyFont="1" applyFill="1" applyBorder="1" applyAlignment="1">
      <alignment horizontal="center" vertical="center" wrapText="1"/>
    </xf>
    <xf numFmtId="1" fontId="26" fillId="0" borderId="55" xfId="0" applyNumberFormat="1" applyFont="1" applyFill="1" applyBorder="1" applyAlignment="1">
      <alignment horizontal="center" vertical="center"/>
    </xf>
    <xf numFmtId="1" fontId="26" fillId="0" borderId="52" xfId="0" applyNumberFormat="1" applyFont="1" applyFill="1" applyBorder="1" applyAlignment="1">
      <alignment horizontal="center" vertical="center" wrapText="1"/>
    </xf>
    <xf numFmtId="1" fontId="26" fillId="0" borderId="32" xfId="0" applyNumberFormat="1" applyFont="1" applyFill="1" applyBorder="1" applyAlignment="1">
      <alignment horizontal="center" vertical="center"/>
    </xf>
    <xf numFmtId="1" fontId="26" fillId="0" borderId="65" xfId="0" applyNumberFormat="1" applyFont="1" applyFill="1" applyBorder="1" applyAlignment="1">
      <alignment horizontal="center" vertical="center"/>
    </xf>
    <xf numFmtId="1" fontId="26" fillId="0" borderId="14" xfId="0" applyNumberFormat="1" applyFont="1" applyFill="1" applyBorder="1" applyAlignment="1">
      <alignment horizontal="center" vertical="center" wrapText="1"/>
    </xf>
    <xf numFmtId="1" fontId="26" fillId="0" borderId="11" xfId="0" applyNumberFormat="1" applyFont="1" applyFill="1" applyBorder="1" applyAlignment="1">
      <alignment horizontal="center" vertical="center" wrapText="1"/>
    </xf>
    <xf numFmtId="1" fontId="26" fillId="0" borderId="7" xfId="0" applyNumberFormat="1" applyFont="1" applyFill="1" applyBorder="1" applyAlignment="1">
      <alignment horizontal="center" vertical="center" wrapText="1"/>
    </xf>
    <xf numFmtId="1" fontId="26" fillId="0" borderId="22" xfId="0" applyNumberFormat="1" applyFont="1" applyFill="1" applyBorder="1" applyAlignment="1">
      <alignment horizontal="center" vertical="center" wrapText="1"/>
    </xf>
    <xf numFmtId="1" fontId="26" fillId="0" borderId="9" xfId="0" applyNumberFormat="1" applyFont="1" applyFill="1" applyBorder="1" applyAlignment="1">
      <alignment horizontal="center" vertical="center" wrapText="1"/>
    </xf>
    <xf numFmtId="1" fontId="26" fillId="0" borderId="22" xfId="0" applyNumberFormat="1" applyFont="1" applyFill="1" applyBorder="1" applyAlignment="1">
      <alignment horizontal="center" vertical="center"/>
    </xf>
    <xf numFmtId="1" fontId="26" fillId="0" borderId="16" xfId="0" applyNumberFormat="1" applyFont="1" applyFill="1" applyBorder="1" applyAlignment="1">
      <alignment horizontal="center" vertical="center" wrapText="1"/>
    </xf>
    <xf numFmtId="1" fontId="26" fillId="0" borderId="64" xfId="0" applyNumberFormat="1" applyFont="1" applyFill="1" applyBorder="1" applyAlignment="1">
      <alignment horizontal="center" vertical="center"/>
    </xf>
    <xf numFmtId="164" fontId="2" fillId="0" borderId="21" xfId="1" applyNumberFormat="1" applyFont="1" applyBorder="1" applyAlignment="1">
      <alignment horizontal="center" vertical="center"/>
    </xf>
    <xf numFmtId="164" fontId="15" fillId="0" borderId="21" xfId="1" applyNumberFormat="1" applyBorder="1" applyAlignment="1">
      <alignment horizontal="center" vertical="center" wrapText="1"/>
    </xf>
    <xf numFmtId="164" fontId="2" fillId="0" borderId="11" xfId="1" applyNumberFormat="1" applyFont="1" applyBorder="1" applyAlignment="1">
      <alignment horizontal="center" vertical="center" wrapText="1"/>
    </xf>
    <xf numFmtId="164" fontId="2" fillId="0" borderId="20" xfId="1" applyNumberFormat="1" applyFont="1" applyBorder="1" applyAlignment="1">
      <alignment horizontal="center" vertical="center"/>
    </xf>
    <xf numFmtId="164" fontId="15" fillId="0" borderId="20" xfId="1" applyNumberForma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164" fontId="2" fillId="0" borderId="20" xfId="1" applyNumberFormat="1" applyFont="1" applyFill="1" applyBorder="1" applyAlignment="1">
      <alignment horizontal="center" vertical="center"/>
    </xf>
    <xf numFmtId="164" fontId="2" fillId="0" borderId="41" xfId="1" applyNumberFormat="1" applyFont="1" applyFill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4" fontId="15" fillId="0" borderId="19" xfId="1" applyNumberFormat="1" applyBorder="1" applyAlignment="1">
      <alignment horizontal="center" vertical="center" wrapText="1"/>
    </xf>
    <xf numFmtId="164" fontId="2" fillId="0" borderId="14" xfId="1" applyNumberFormat="1" applyFont="1" applyBorder="1" applyAlignment="1">
      <alignment horizontal="center" vertical="center" wrapText="1"/>
    </xf>
    <xf numFmtId="164" fontId="2" fillId="0" borderId="23" xfId="1" applyNumberFormat="1" applyFont="1" applyBorder="1" applyAlignment="1">
      <alignment horizontal="center" vertical="center" wrapText="1"/>
    </xf>
    <xf numFmtId="164" fontId="2" fillId="0" borderId="22" xfId="1" applyNumberFormat="1" applyFont="1" applyBorder="1" applyAlignment="1">
      <alignment horizontal="center" vertical="center" wrapText="1"/>
    </xf>
    <xf numFmtId="164" fontId="15" fillId="0" borderId="21" xfId="0" applyNumberFormat="1" applyFont="1" applyBorder="1" applyAlignment="1">
      <alignment horizontal="right"/>
    </xf>
    <xf numFmtId="164" fontId="15" fillId="0" borderId="20" xfId="0" applyNumberFormat="1" applyFont="1" applyBorder="1" applyAlignment="1">
      <alignment horizontal="right"/>
    </xf>
    <xf numFmtId="164" fontId="15" fillId="0" borderId="18" xfId="0" applyNumberFormat="1" applyFont="1" applyBorder="1" applyAlignment="1">
      <alignment horizontal="right"/>
    </xf>
    <xf numFmtId="164" fontId="2" fillId="0" borderId="65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0" fontId="2" fillId="0" borderId="24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164" fontId="2" fillId="0" borderId="49" xfId="0" applyNumberFormat="1" applyFont="1" applyBorder="1" applyAlignment="1">
      <alignment horizontal="right"/>
    </xf>
    <xf numFmtId="2" fontId="2" fillId="0" borderId="28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 applyProtection="1">
      <alignment vertical="center"/>
      <protection locked="0"/>
    </xf>
    <xf numFmtId="164" fontId="22" fillId="0" borderId="2" xfId="0" applyNumberFormat="1" applyFont="1" applyFill="1" applyBorder="1" applyAlignment="1" applyProtection="1">
      <alignment vertical="center"/>
      <protection locked="0"/>
    </xf>
    <xf numFmtId="164" fontId="22" fillId="0" borderId="8" xfId="0" applyNumberFormat="1" applyFont="1" applyFill="1" applyBorder="1" applyAlignment="1" applyProtection="1">
      <alignment vertical="center"/>
      <protection locked="0"/>
    </xf>
    <xf numFmtId="164" fontId="22" fillId="0" borderId="4" xfId="0" applyNumberFormat="1" applyFont="1" applyFill="1" applyBorder="1" applyAlignment="1" applyProtection="1">
      <alignment vertical="center"/>
      <protection locked="0"/>
    </xf>
    <xf numFmtId="164" fontId="21" fillId="0" borderId="6" xfId="0" applyNumberFormat="1" applyFont="1" applyFill="1" applyBorder="1" applyAlignment="1">
      <alignment horizontal="center" vertical="center"/>
    </xf>
    <xf numFmtId="164" fontId="22" fillId="0" borderId="10" xfId="0" applyNumberFormat="1" applyFont="1" applyFill="1" applyBorder="1" applyAlignment="1" applyProtection="1">
      <alignment horizontal="center" vertical="center"/>
      <protection locked="0"/>
    </xf>
    <xf numFmtId="164" fontId="22" fillId="0" borderId="2" xfId="0" applyNumberFormat="1" applyFont="1" applyFill="1" applyBorder="1" applyAlignment="1" applyProtection="1">
      <alignment horizontal="center" vertical="center"/>
      <protection locked="0"/>
    </xf>
    <xf numFmtId="164" fontId="22" fillId="0" borderId="4" xfId="0" applyNumberFormat="1" applyFont="1" applyFill="1" applyBorder="1" applyAlignment="1" applyProtection="1">
      <alignment horizontal="center" vertical="center"/>
      <protection locked="0"/>
    </xf>
    <xf numFmtId="164" fontId="22" fillId="0" borderId="45" xfId="0" applyNumberFormat="1" applyFont="1" applyFill="1" applyBorder="1" applyAlignment="1" applyProtection="1">
      <alignment horizontal="center" vertical="center"/>
      <protection locked="0"/>
    </xf>
    <xf numFmtId="164" fontId="22" fillId="0" borderId="46" xfId="0" applyNumberFormat="1" applyFont="1" applyFill="1" applyBorder="1" applyAlignment="1" applyProtection="1">
      <alignment horizontal="center" vertical="center"/>
      <protection locked="0"/>
    </xf>
    <xf numFmtId="164" fontId="22" fillId="0" borderId="67" xfId="0" applyNumberFormat="1" applyFont="1" applyFill="1" applyBorder="1" applyAlignment="1" applyProtection="1">
      <alignment horizontal="center" vertical="center"/>
      <protection locked="0"/>
    </xf>
    <xf numFmtId="0" fontId="29" fillId="0" borderId="0" xfId="1" applyFont="1"/>
    <xf numFmtId="0" fontId="2" fillId="0" borderId="0" xfId="1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/>
    <xf numFmtId="0" fontId="15" fillId="0" borderId="24" xfId="0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6" fillId="7" borderId="24" xfId="0" applyFont="1" applyFill="1" applyBorder="1" applyAlignment="1">
      <alignment horizontal="center" vertical="center" wrapText="1"/>
    </xf>
    <xf numFmtId="0" fontId="26" fillId="7" borderId="22" xfId="0" applyFont="1" applyFill="1" applyBorder="1" applyAlignment="1">
      <alignment horizontal="center" vertical="center" wrapText="1"/>
    </xf>
    <xf numFmtId="3" fontId="2" fillId="6" borderId="30" xfId="0" applyNumberFormat="1" applyFont="1" applyFill="1" applyBorder="1" applyAlignment="1" applyProtection="1">
      <alignment horizontal="center" vertical="center" wrapText="1"/>
    </xf>
    <xf numFmtId="3" fontId="2" fillId="6" borderId="38" xfId="0" applyNumberFormat="1" applyFont="1" applyFill="1" applyBorder="1" applyAlignment="1" applyProtection="1">
      <alignment horizontal="center" vertical="center" wrapText="1"/>
    </xf>
    <xf numFmtId="3" fontId="2" fillId="6" borderId="39" xfId="0" applyNumberFormat="1" applyFont="1" applyFill="1" applyBorder="1" applyAlignment="1" applyProtection="1">
      <alignment horizontal="center" vertical="center" wrapText="1"/>
    </xf>
    <xf numFmtId="3" fontId="2" fillId="6" borderId="31" xfId="0" applyNumberFormat="1" applyFont="1" applyFill="1" applyBorder="1" applyAlignment="1" applyProtection="1">
      <alignment horizontal="center" vertical="center" wrapText="1"/>
    </xf>
    <xf numFmtId="3" fontId="2" fillId="6" borderId="34" xfId="0" applyNumberFormat="1" applyFont="1" applyFill="1" applyBorder="1" applyAlignment="1" applyProtection="1">
      <alignment horizontal="center" vertical="center" wrapText="1"/>
    </xf>
    <xf numFmtId="3" fontId="2" fillId="6" borderId="40" xfId="0" applyNumberFormat="1" applyFont="1" applyFill="1" applyBorder="1" applyAlignment="1" applyProtection="1">
      <alignment horizontal="center" vertical="center" wrapText="1"/>
    </xf>
    <xf numFmtId="3" fontId="2" fillId="6" borderId="33" xfId="0" applyNumberFormat="1" applyFont="1" applyFill="1" applyBorder="1" applyAlignment="1" applyProtection="1">
      <alignment horizontal="center" vertical="center" wrapText="1"/>
    </xf>
    <xf numFmtId="3" fontId="2" fillId="6" borderId="34" xfId="0" applyNumberFormat="1" applyFont="1" applyFill="1" applyBorder="1" applyAlignment="1" applyProtection="1">
      <alignment horizontal="center" vertical="center" wrapText="1"/>
      <protection locked="0" hidden="1"/>
    </xf>
    <xf numFmtId="3" fontId="2" fillId="6" borderId="35" xfId="0" applyNumberFormat="1" applyFont="1" applyFill="1" applyBorder="1" applyAlignment="1" applyProtection="1">
      <alignment horizontal="center" vertical="center" wrapText="1"/>
    </xf>
    <xf numFmtId="165" fontId="12" fillId="5" borderId="24" xfId="0" applyNumberFormat="1" applyFont="1" applyFill="1" applyBorder="1" applyAlignment="1">
      <alignment horizontal="left" vertical="center"/>
    </xf>
    <xf numFmtId="0" fontId="26" fillId="5" borderId="23" xfId="0" applyFont="1" applyFill="1" applyBorder="1" applyAlignment="1">
      <alignment vertical="center"/>
    </xf>
    <xf numFmtId="0" fontId="26" fillId="5" borderId="23" xfId="0" applyFont="1" applyFill="1" applyBorder="1" applyAlignment="1">
      <alignment horizontal="center" vertical="center"/>
    </xf>
    <xf numFmtId="164" fontId="25" fillId="5" borderId="23" xfId="0" applyNumberFormat="1" applyFont="1" applyFill="1" applyBorder="1" applyAlignment="1" applyProtection="1">
      <alignment horizontal="center" vertical="center"/>
    </xf>
    <xf numFmtId="1" fontId="25" fillId="5" borderId="23" xfId="0" applyNumberFormat="1" applyFont="1" applyFill="1" applyBorder="1" applyAlignment="1">
      <alignment horizontal="center" vertical="center" wrapText="1"/>
    </xf>
    <xf numFmtId="1" fontId="25" fillId="5" borderId="55" xfId="0" applyNumberFormat="1" applyFont="1" applyFill="1" applyBorder="1" applyAlignment="1">
      <alignment horizontal="center" vertical="center" wrapText="1"/>
    </xf>
    <xf numFmtId="1" fontId="25" fillId="5" borderId="22" xfId="0" applyNumberFormat="1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center"/>
    </xf>
    <xf numFmtId="0" fontId="21" fillId="5" borderId="21" xfId="0" applyFont="1" applyFill="1" applyBorder="1" applyAlignment="1">
      <alignment vertical="center"/>
    </xf>
    <xf numFmtId="0" fontId="26" fillId="5" borderId="21" xfId="0" applyFont="1" applyFill="1" applyBorder="1" applyAlignment="1">
      <alignment horizontal="center" vertical="center"/>
    </xf>
    <xf numFmtId="164" fontId="27" fillId="5" borderId="20" xfId="0" applyNumberFormat="1" applyFont="1" applyFill="1" applyBorder="1" applyAlignment="1" applyProtection="1">
      <alignment horizontal="center" vertical="center" wrapText="1"/>
      <protection locked="0"/>
    </xf>
    <xf numFmtId="164" fontId="27" fillId="5" borderId="21" xfId="0" applyNumberFormat="1" applyFont="1" applyFill="1" applyBorder="1" applyAlignment="1" applyProtection="1">
      <alignment horizontal="center" vertical="center"/>
      <protection locked="0"/>
    </xf>
    <xf numFmtId="1" fontId="26" fillId="5" borderId="20" xfId="0" applyNumberFormat="1" applyFont="1" applyFill="1" applyBorder="1" applyAlignment="1">
      <alignment horizontal="center" vertical="center" wrapText="1"/>
    </xf>
    <xf numFmtId="1" fontId="26" fillId="5" borderId="44" xfId="0" applyNumberFormat="1" applyFont="1" applyFill="1" applyBorder="1" applyAlignment="1">
      <alignment horizontal="center" vertical="center" wrapText="1"/>
    </xf>
    <xf numFmtId="1" fontId="26" fillId="5" borderId="54" xfId="0" applyNumberFormat="1" applyFont="1" applyFill="1" applyBorder="1" applyAlignment="1">
      <alignment horizontal="center" vertical="center" wrapText="1"/>
    </xf>
    <xf numFmtId="1" fontId="26" fillId="5" borderId="11" xfId="0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left" vertical="center"/>
    </xf>
    <xf numFmtId="0" fontId="21" fillId="5" borderId="20" xfId="0" applyFont="1" applyFill="1" applyBorder="1" applyAlignment="1">
      <alignment vertical="center"/>
    </xf>
    <xf numFmtId="0" fontId="26" fillId="5" borderId="20" xfId="0" applyFont="1" applyFill="1" applyBorder="1" applyAlignment="1">
      <alignment horizontal="center" vertical="center"/>
    </xf>
    <xf numFmtId="1" fontId="26" fillId="5" borderId="7" xfId="0" applyNumberFormat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0" fontId="15" fillId="0" borderId="2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left" vertical="center"/>
    </xf>
    <xf numFmtId="0" fontId="15" fillId="0" borderId="43" xfId="0" applyFont="1" applyBorder="1" applyAlignment="1" applyProtection="1">
      <alignment horizontal="center"/>
      <protection locked="0"/>
    </xf>
    <xf numFmtId="0" fontId="15" fillId="0" borderId="43" xfId="0" applyFont="1" applyBorder="1" applyAlignment="1" applyProtection="1">
      <alignment horizontal="left"/>
      <protection locked="0"/>
    </xf>
    <xf numFmtId="164" fontId="15" fillId="0" borderId="43" xfId="0" applyNumberFormat="1" applyFont="1" applyBorder="1" applyAlignment="1" applyProtection="1">
      <alignment horizontal="right"/>
      <protection locked="0"/>
    </xf>
    <xf numFmtId="0" fontId="15" fillId="0" borderId="20" xfId="0" applyFont="1" applyBorder="1" applyAlignment="1" applyProtection="1">
      <alignment horizontal="center"/>
      <protection locked="0"/>
    </xf>
    <xf numFmtId="0" fontId="15" fillId="0" borderId="20" xfId="0" applyFont="1" applyBorder="1" applyAlignment="1" applyProtection="1">
      <alignment horizontal="left"/>
      <protection locked="0"/>
    </xf>
    <xf numFmtId="164" fontId="15" fillId="0" borderId="20" xfId="0" applyNumberFormat="1" applyFont="1" applyBorder="1" applyAlignment="1" applyProtection="1">
      <alignment horizontal="right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44" xfId="0" applyFont="1" applyBorder="1" applyAlignment="1" applyProtection="1">
      <alignment horizontal="center"/>
      <protection locked="0"/>
    </xf>
    <xf numFmtId="164" fontId="24" fillId="0" borderId="20" xfId="0" applyNumberFormat="1" applyFont="1" applyBorder="1" applyAlignment="1" applyProtection="1">
      <alignment horizontal="right"/>
      <protection locked="0"/>
    </xf>
    <xf numFmtId="0" fontId="15" fillId="0" borderId="13" xfId="0" applyFont="1" applyBorder="1" applyAlignment="1" applyProtection="1">
      <alignment horizontal="center"/>
      <protection locked="0"/>
    </xf>
    <xf numFmtId="164" fontId="15" fillId="0" borderId="18" xfId="0" applyNumberFormat="1" applyFont="1" applyBorder="1" applyAlignment="1" applyProtection="1">
      <alignment horizontal="right"/>
      <protection locked="0"/>
    </xf>
    <xf numFmtId="0" fontId="24" fillId="0" borderId="20" xfId="0" applyFont="1" applyBorder="1" applyAlignment="1" applyProtection="1">
      <alignment horizontal="center"/>
      <protection locked="0"/>
    </xf>
    <xf numFmtId="1" fontId="15" fillId="0" borderId="21" xfId="1" applyNumberFormat="1" applyBorder="1" applyAlignment="1" applyProtection="1">
      <alignment horizontal="center" vertical="center" wrapText="1"/>
      <protection locked="0"/>
    </xf>
    <xf numFmtId="1" fontId="15" fillId="0" borderId="20" xfId="1" applyNumberFormat="1" applyBorder="1" applyAlignment="1" applyProtection="1">
      <alignment horizontal="center" vertical="center" wrapText="1"/>
      <protection locked="0"/>
    </xf>
    <xf numFmtId="1" fontId="15" fillId="0" borderId="19" xfId="1" applyNumberFormat="1" applyBorder="1" applyAlignment="1" applyProtection="1">
      <alignment horizontal="center" vertical="center" wrapText="1"/>
      <protection locked="0"/>
    </xf>
    <xf numFmtId="164" fontId="2" fillId="0" borderId="2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Fill="1" applyBorder="1" applyAlignment="1" applyProtection="1">
      <alignment horizontal="center" vertical="center"/>
      <protection locked="0"/>
    </xf>
    <xf numFmtId="164" fontId="2" fillId="0" borderId="41" xfId="1" applyNumberFormat="1" applyFont="1" applyFill="1" applyBorder="1" applyAlignment="1" applyProtection="1">
      <alignment horizontal="center" vertical="center"/>
      <protection locked="0"/>
    </xf>
    <xf numFmtId="164" fontId="2" fillId="0" borderId="19" xfId="1" applyNumberFormat="1" applyFont="1" applyBorder="1" applyAlignment="1" applyProtection="1">
      <alignment horizontal="center" vertical="center"/>
      <protection locked="0"/>
    </xf>
    <xf numFmtId="1" fontId="2" fillId="0" borderId="18" xfId="1" applyNumberFormat="1" applyFont="1" applyBorder="1" applyAlignment="1" applyProtection="1">
      <alignment horizontal="center" vertical="center" wrapText="1"/>
      <protection locked="0"/>
    </xf>
    <xf numFmtId="0" fontId="15" fillId="0" borderId="21" xfId="1" applyFont="1" applyBorder="1" applyProtection="1">
      <protection locked="0"/>
    </xf>
    <xf numFmtId="0" fontId="15" fillId="0" borderId="20" xfId="1" applyBorder="1" applyProtection="1">
      <protection locked="0"/>
    </xf>
    <xf numFmtId="0" fontId="15" fillId="0" borderId="20" xfId="1" applyFill="1" applyBorder="1" applyProtection="1">
      <protection locked="0"/>
    </xf>
    <xf numFmtId="0" fontId="15" fillId="0" borderId="20" xfId="1" applyFont="1" applyBorder="1" applyProtection="1">
      <protection locked="0"/>
    </xf>
    <xf numFmtId="0" fontId="15" fillId="0" borderId="19" xfId="1" applyBorder="1" applyProtection="1">
      <protection locked="0"/>
    </xf>
    <xf numFmtId="0" fontId="15" fillId="0" borderId="10" xfId="1" applyFont="1" applyBorder="1" applyProtection="1">
      <protection locked="0"/>
    </xf>
    <xf numFmtId="0" fontId="15" fillId="0" borderId="2" xfId="1" applyBorder="1" applyProtection="1">
      <protection locked="0"/>
    </xf>
    <xf numFmtId="0" fontId="15" fillId="0" borderId="2" xfId="1" applyFill="1" applyBorder="1" applyProtection="1">
      <protection locked="0"/>
    </xf>
    <xf numFmtId="0" fontId="15" fillId="0" borderId="2" xfId="1" applyFont="1" applyBorder="1" applyProtection="1">
      <protection locked="0"/>
    </xf>
    <xf numFmtId="0" fontId="15" fillId="0" borderId="4" xfId="1" applyBorder="1" applyProtection="1">
      <protection locked="0"/>
    </xf>
    <xf numFmtId="0" fontId="0" fillId="0" borderId="48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22" fillId="0" borderId="56" xfId="0" applyFont="1" applyBorder="1" applyAlignment="1" applyProtection="1">
      <alignment vertical="center"/>
      <protection locked="0"/>
    </xf>
    <xf numFmtId="0" fontId="22" fillId="0" borderId="57" xfId="0" applyFont="1" applyBorder="1" applyAlignment="1" applyProtection="1">
      <alignment vertical="center"/>
      <protection locked="0"/>
    </xf>
    <xf numFmtId="0" fontId="21" fillId="0" borderId="48" xfId="0" applyFont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vertical="center"/>
      <protection locked="0"/>
    </xf>
    <xf numFmtId="0" fontId="22" fillId="0" borderId="1" xfId="0" applyFont="1" applyFill="1" applyBorder="1" applyAlignment="1" applyProtection="1">
      <alignment vertical="center"/>
      <protection locked="0"/>
    </xf>
    <xf numFmtId="0" fontId="22" fillId="0" borderId="34" xfId="0" applyFont="1" applyFill="1" applyBorder="1" applyAlignment="1" applyProtection="1">
      <alignment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16" fillId="0" borderId="2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0" fontId="16" fillId="0" borderId="2" xfId="0" applyFont="1" applyFill="1" applyBorder="1" applyAlignment="1" applyProtection="1">
      <alignment vertical="center"/>
      <protection locked="0"/>
    </xf>
    <xf numFmtId="0" fontId="15" fillId="0" borderId="4" xfId="1" applyFont="1" applyBorder="1" applyProtection="1"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15" fillId="0" borderId="48" xfId="0" applyFont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15" fillId="0" borderId="3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34" xfId="0" applyFont="1" applyFill="1" applyBorder="1" applyAlignment="1" applyProtection="1">
      <alignment vertical="center"/>
      <protection locked="0"/>
    </xf>
    <xf numFmtId="0" fontId="0" fillId="0" borderId="34" xfId="0" applyFill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5" fillId="0" borderId="42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4" xfId="0" applyFont="1" applyBorder="1" applyProtection="1">
      <protection locked="0"/>
    </xf>
    <xf numFmtId="164" fontId="15" fillId="0" borderId="21" xfId="0" applyNumberFormat="1" applyFont="1" applyBorder="1" applyAlignment="1" applyProtection="1">
      <alignment horizontal="right"/>
      <protection locked="0"/>
    </xf>
    <xf numFmtId="0" fontId="15" fillId="0" borderId="6" xfId="0" applyFont="1" applyBorder="1" applyProtection="1"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25" xfId="0" applyFont="1" applyFill="1" applyBorder="1" applyAlignment="1" applyProtection="1">
      <alignment horizontal="left" vertical="center" wrapText="1"/>
    </xf>
    <xf numFmtId="0" fontId="9" fillId="0" borderId="70" xfId="0" applyFont="1" applyFill="1" applyBorder="1" applyAlignment="1" applyProtection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70" xfId="0" applyFont="1" applyBorder="1" applyAlignment="1">
      <alignment horizontal="left" vertical="center" wrapText="1"/>
    </xf>
    <xf numFmtId="0" fontId="21" fillId="0" borderId="38" xfId="0" applyFont="1" applyFill="1" applyBorder="1" applyAlignment="1" applyProtection="1">
      <alignment horizontal="center" vertical="center" wrapText="1"/>
    </xf>
    <xf numFmtId="0" fontId="21" fillId="0" borderId="68" xfId="0" applyFont="1" applyFill="1" applyBorder="1" applyAlignment="1" applyProtection="1">
      <alignment horizontal="center" vertical="center" wrapText="1"/>
    </xf>
    <xf numFmtId="0" fontId="21" fillId="0" borderId="69" xfId="0" applyFont="1" applyFill="1" applyBorder="1" applyAlignment="1" applyProtection="1">
      <alignment horizontal="center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70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 applyProtection="1">
      <alignment horizontal="left" vertical="center"/>
    </xf>
    <xf numFmtId="0" fontId="26" fillId="3" borderId="44" xfId="0" applyFont="1" applyFill="1" applyBorder="1" applyAlignment="1">
      <alignment horizontal="center" vertical="center"/>
    </xf>
    <xf numFmtId="0" fontId="26" fillId="3" borderId="46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26" fillId="3" borderId="66" xfId="0" applyFont="1" applyFill="1" applyBorder="1" applyAlignment="1">
      <alignment horizontal="center" vertical="center"/>
    </xf>
    <xf numFmtId="0" fontId="26" fillId="3" borderId="71" xfId="0" applyFont="1" applyFill="1" applyBorder="1" applyAlignment="1">
      <alignment horizontal="center" vertical="center"/>
    </xf>
    <xf numFmtId="0" fontId="26" fillId="3" borderId="59" xfId="0" applyFont="1" applyFill="1" applyBorder="1" applyAlignment="1">
      <alignment horizontal="center" vertical="center"/>
    </xf>
    <xf numFmtId="0" fontId="26" fillId="7" borderId="43" xfId="0" applyFont="1" applyFill="1" applyBorder="1" applyAlignment="1">
      <alignment horizontal="center" vertical="center"/>
    </xf>
    <xf numFmtId="0" fontId="26" fillId="7" borderId="65" xfId="0" applyFont="1" applyFill="1" applyBorder="1" applyAlignment="1">
      <alignment horizontal="center" vertical="center"/>
    </xf>
    <xf numFmtId="0" fontId="26" fillId="7" borderId="20" xfId="0" applyFont="1" applyFill="1" applyBorder="1" applyAlignment="1">
      <alignment horizontal="center" vertical="center"/>
    </xf>
    <xf numFmtId="0" fontId="26" fillId="7" borderId="7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6" fillId="0" borderId="43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49" fontId="2" fillId="0" borderId="0" xfId="0" applyNumberFormat="1" applyFont="1" applyFill="1" applyAlignment="1" applyProtection="1">
      <alignment horizontal="left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1" fillId="0" borderId="73" xfId="0" applyFont="1" applyFill="1" applyBorder="1" applyAlignment="1">
      <alignment horizontal="center" vertical="center"/>
    </xf>
    <xf numFmtId="0" fontId="21" fillId="0" borderId="74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21" fillId="9" borderId="26" xfId="0" applyFont="1" applyFill="1" applyBorder="1" applyAlignment="1">
      <alignment horizontal="center" vertical="center" wrapText="1"/>
    </xf>
    <xf numFmtId="0" fontId="21" fillId="9" borderId="29" xfId="0" applyFont="1" applyFill="1" applyBorder="1" applyAlignment="1">
      <alignment horizontal="center" vertical="center" wrapText="1"/>
    </xf>
    <xf numFmtId="0" fontId="21" fillId="7" borderId="26" xfId="0" applyFont="1" applyFill="1" applyBorder="1" applyAlignment="1">
      <alignment horizontal="center" vertical="center" wrapText="1"/>
    </xf>
    <xf numFmtId="0" fontId="21" fillId="7" borderId="29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2" fillId="0" borderId="0" xfId="0" applyNumberFormat="1" applyFont="1" applyBorder="1" applyAlignment="1">
      <alignment horizontal="left" vertical="center" wrapText="1"/>
    </xf>
    <xf numFmtId="0" fontId="22" fillId="0" borderId="0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justify" vertical="top" wrapText="1"/>
    </xf>
    <xf numFmtId="0" fontId="9" fillId="0" borderId="0" xfId="0" applyFont="1" applyAlignment="1">
      <alignment horizontal="justify" vertical="top" wrapText="1"/>
    </xf>
    <xf numFmtId="0" fontId="22" fillId="0" borderId="0" xfId="0" applyNumberFormat="1" applyFont="1" applyBorder="1" applyAlignment="1">
      <alignment horizontal="justify" vertical="center" wrapText="1"/>
    </xf>
    <xf numFmtId="0" fontId="22" fillId="0" borderId="0" xfId="0" applyFont="1" applyBorder="1" applyAlignment="1">
      <alignment horizontal="justify" vertical="center" wrapText="1"/>
    </xf>
    <xf numFmtId="0" fontId="23" fillId="0" borderId="0" xfId="0" applyFont="1" applyFill="1" applyAlignment="1" applyProtection="1">
      <alignment horizontal="center" vertical="center"/>
    </xf>
    <xf numFmtId="0" fontId="15" fillId="0" borderId="0" xfId="0" applyFont="1" applyBorder="1" applyAlignment="1">
      <alignment horizontal="left" wrapText="1"/>
    </xf>
    <xf numFmtId="0" fontId="22" fillId="0" borderId="0" xfId="0" applyFont="1" applyBorder="1" applyAlignment="1">
      <alignment horizontal="left" vertical="center" wrapText="1"/>
    </xf>
    <xf numFmtId="0" fontId="8" fillId="0" borderId="0" xfId="0" applyFont="1" applyFill="1" applyAlignment="1" applyProtection="1">
      <alignment horizontal="center" vertical="center"/>
    </xf>
    <xf numFmtId="0" fontId="21" fillId="0" borderId="45" xfId="0" applyFont="1" applyBorder="1" applyAlignment="1">
      <alignment horizontal="left" vertical="center"/>
    </xf>
    <xf numFmtId="0" fontId="15" fillId="0" borderId="0" xfId="0" applyFont="1" applyBorder="1" applyAlignment="1">
      <alignment horizontal="center" wrapText="1"/>
    </xf>
    <xf numFmtId="3" fontId="2" fillId="0" borderId="10" xfId="0" applyNumberFormat="1" applyFont="1" applyFill="1" applyBorder="1" applyAlignment="1" applyProtection="1">
      <alignment horizontal="center" vertical="center" wrapText="1"/>
    </xf>
    <xf numFmtId="3" fontId="2" fillId="0" borderId="11" xfId="0" applyNumberFormat="1" applyFont="1" applyFill="1" applyBorder="1" applyAlignment="1" applyProtection="1">
      <alignment horizontal="center" vertical="center" wrapText="1"/>
    </xf>
    <xf numFmtId="3" fontId="31" fillId="0" borderId="20" xfId="0" applyNumberFormat="1" applyFont="1" applyFill="1" applyBorder="1" applyAlignment="1" applyProtection="1">
      <alignment horizontal="center" vertical="center" wrapText="1"/>
    </xf>
    <xf numFmtId="3" fontId="31" fillId="0" borderId="7" xfId="0" applyNumberFormat="1" applyFont="1" applyFill="1" applyBorder="1" applyAlignment="1" applyProtection="1">
      <alignment horizontal="center" vertical="center" wrapText="1"/>
    </xf>
    <xf numFmtId="3" fontId="31" fillId="0" borderId="44" xfId="0" applyNumberFormat="1" applyFont="1" applyFill="1" applyBorder="1" applyAlignment="1" applyProtection="1">
      <alignment horizontal="center" vertical="center" wrapText="1"/>
    </xf>
    <xf numFmtId="3" fontId="31" fillId="0" borderId="46" xfId="0" applyNumberFormat="1" applyFont="1" applyFill="1" applyBorder="1" applyAlignment="1" applyProtection="1">
      <alignment horizontal="center" vertical="center" wrapText="1"/>
    </xf>
    <xf numFmtId="0" fontId="1" fillId="5" borderId="24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1" fillId="3" borderId="21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0" borderId="38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35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75" xfId="0" applyFont="1" applyFill="1" applyBorder="1" applyAlignment="1" applyProtection="1">
      <alignment horizontal="center" vertical="center" wrapText="1"/>
    </xf>
    <xf numFmtId="0" fontId="1" fillId="3" borderId="41" xfId="0" applyFont="1" applyFill="1" applyBorder="1" applyAlignment="1" applyProtection="1">
      <alignment horizontal="center" vertical="center" wrapText="1"/>
    </xf>
    <xf numFmtId="0" fontId="1" fillId="3" borderId="49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left" vertical="center"/>
    </xf>
    <xf numFmtId="3" fontId="2" fillId="0" borderId="4" xfId="0" applyNumberFormat="1" applyFont="1" applyFill="1" applyBorder="1" applyAlignment="1" applyProtection="1">
      <alignment horizontal="center" vertical="center" wrapText="1"/>
    </xf>
    <xf numFmtId="3" fontId="2" fillId="0" borderId="14" xfId="0" applyNumberFormat="1" applyFont="1" applyFill="1" applyBorder="1" applyAlignment="1" applyProtection="1">
      <alignment horizontal="center" vertical="center" wrapText="1"/>
    </xf>
    <xf numFmtId="0" fontId="1" fillId="5" borderId="26" xfId="0" applyFont="1" applyFill="1" applyBorder="1" applyAlignment="1" applyProtection="1">
      <alignment horizontal="center" vertical="center"/>
    </xf>
    <xf numFmtId="0" fontId="1" fillId="5" borderId="28" xfId="0" applyFont="1" applyFill="1" applyBorder="1" applyAlignment="1" applyProtection="1">
      <alignment horizontal="center" vertical="center"/>
    </xf>
    <xf numFmtId="0" fontId="1" fillId="5" borderId="68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32" fillId="6" borderId="39" xfId="0" applyFont="1" applyFill="1" applyBorder="1" applyAlignment="1" applyProtection="1">
      <alignment horizontal="center" vertical="center" wrapText="1"/>
    </xf>
    <xf numFmtId="0" fontId="32" fillId="6" borderId="69" xfId="0" applyFont="1" applyFill="1" applyBorder="1" applyAlignment="1" applyProtection="1">
      <alignment horizontal="center" vertical="center" wrapText="1"/>
    </xf>
    <xf numFmtId="0" fontId="32" fillId="6" borderId="40" xfId="0" applyFont="1" applyFill="1" applyBorder="1" applyAlignment="1" applyProtection="1">
      <alignment horizontal="center" vertical="center" wrapText="1"/>
    </xf>
    <xf numFmtId="0" fontId="32" fillId="6" borderId="47" xfId="0" applyFont="1" applyFill="1" applyBorder="1" applyAlignment="1" applyProtection="1">
      <alignment horizontal="center" vertical="center" wrapText="1"/>
    </xf>
    <xf numFmtId="0" fontId="32" fillId="6" borderId="32" xfId="0" applyFont="1" applyFill="1" applyBorder="1" applyAlignment="1" applyProtection="1">
      <alignment horizontal="center" vertical="center" wrapText="1"/>
    </xf>
    <xf numFmtId="0" fontId="32" fillId="6" borderId="70" xfId="0" applyFont="1" applyFill="1" applyBorder="1" applyAlignment="1" applyProtection="1">
      <alignment horizontal="center" vertical="center" wrapText="1"/>
    </xf>
    <xf numFmtId="0" fontId="1" fillId="6" borderId="75" xfId="0" applyFont="1" applyFill="1" applyBorder="1" applyAlignment="1" applyProtection="1">
      <alignment horizontal="center" vertical="center" wrapText="1"/>
    </xf>
    <xf numFmtId="0" fontId="1" fillId="6" borderId="41" xfId="0" applyFont="1" applyFill="1" applyBorder="1" applyAlignment="1" applyProtection="1">
      <alignment horizontal="center" vertical="center" wrapText="1"/>
    </xf>
    <xf numFmtId="0" fontId="1" fillId="6" borderId="49" xfId="0" applyFont="1" applyFill="1" applyBorder="1" applyAlignment="1" applyProtection="1">
      <alignment horizontal="center" vertical="center" wrapText="1"/>
    </xf>
    <xf numFmtId="0" fontId="32" fillId="6" borderId="68" xfId="0" applyFont="1" applyFill="1" applyBorder="1" applyAlignment="1" applyProtection="1">
      <alignment horizontal="center" vertical="center" wrapText="1"/>
    </xf>
    <xf numFmtId="0" fontId="32" fillId="6" borderId="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7" borderId="6" xfId="0" applyFont="1" applyFill="1" applyBorder="1" applyAlignment="1" applyProtection="1">
      <alignment horizontal="center" vertical="center" wrapText="1"/>
    </xf>
    <xf numFmtId="3" fontId="2" fillId="0" borderId="25" xfId="0" applyNumberFormat="1" applyFont="1" applyFill="1" applyBorder="1" applyAlignment="1" applyProtection="1">
      <alignment horizontal="center" vertical="center" wrapText="1"/>
    </xf>
    <xf numFmtId="0" fontId="32" fillId="6" borderId="43" xfId="0" applyFont="1" applyFill="1" applyBorder="1" applyAlignment="1" applyProtection="1">
      <alignment horizontal="center" vertical="center" wrapText="1"/>
    </xf>
    <xf numFmtId="0" fontId="32" fillId="6" borderId="65" xfId="0" applyFont="1" applyFill="1" applyBorder="1" applyAlignment="1" applyProtection="1">
      <alignment horizontal="center" vertical="center" wrapText="1"/>
    </xf>
    <xf numFmtId="0" fontId="32" fillId="6" borderId="20" xfId="0" applyFont="1" applyFill="1" applyBorder="1" applyAlignment="1" applyProtection="1">
      <alignment horizontal="center" vertical="center" wrapText="1"/>
    </xf>
    <xf numFmtId="0" fontId="32" fillId="6" borderId="7" xfId="0" applyFont="1" applyFill="1" applyBorder="1" applyAlignment="1" applyProtection="1">
      <alignment horizontal="center" vertical="center" wrapText="1"/>
    </xf>
    <xf numFmtId="0" fontId="32" fillId="6" borderId="18" xfId="0" applyFont="1" applyFill="1" applyBorder="1" applyAlignment="1" applyProtection="1">
      <alignment horizontal="center" vertical="center" wrapText="1"/>
    </xf>
    <xf numFmtId="0" fontId="32" fillId="6" borderId="16" xfId="0" applyFont="1" applyFill="1" applyBorder="1" applyAlignment="1" applyProtection="1">
      <alignment horizontal="center" vertical="center" wrapText="1"/>
    </xf>
    <xf numFmtId="3" fontId="31" fillId="0" borderId="21" xfId="0" applyNumberFormat="1" applyFont="1" applyFill="1" applyBorder="1" applyAlignment="1" applyProtection="1">
      <alignment horizontal="center" vertical="center" wrapText="1"/>
    </xf>
    <xf numFmtId="3" fontId="31" fillId="0" borderId="1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right" vertical="center"/>
    </xf>
    <xf numFmtId="0" fontId="1" fillId="7" borderId="21" xfId="0" applyFont="1" applyFill="1" applyBorder="1" applyAlignment="1" applyProtection="1">
      <alignment horizontal="center" vertical="center" wrapText="1"/>
    </xf>
    <xf numFmtId="0" fontId="1" fillId="7" borderId="20" xfId="0" applyFont="1" applyFill="1" applyBorder="1" applyAlignment="1" applyProtection="1">
      <alignment horizontal="center" vertical="center" wrapText="1"/>
    </xf>
    <xf numFmtId="0" fontId="1" fillId="7" borderId="18" xfId="0" applyFont="1" applyFill="1" applyBorder="1" applyAlignment="1" applyProtection="1">
      <alignment horizontal="center" vertical="center" wrapText="1"/>
    </xf>
    <xf numFmtId="3" fontId="2" fillId="0" borderId="49" xfId="0" applyNumberFormat="1" applyFont="1" applyFill="1" applyBorder="1" applyAlignment="1" applyProtection="1">
      <alignment horizontal="center" vertical="center" wrapText="1"/>
    </xf>
    <xf numFmtId="3" fontId="2" fillId="0" borderId="64" xfId="0" applyNumberFormat="1" applyFont="1" applyFill="1" applyBorder="1" applyAlignment="1" applyProtection="1">
      <alignment horizontal="center" vertical="center" wrapText="1"/>
    </xf>
    <xf numFmtId="3" fontId="2" fillId="0" borderId="18" xfId="0" applyNumberFormat="1" applyFont="1" applyFill="1" applyBorder="1" applyAlignment="1" applyProtection="1">
      <alignment horizontal="center" vertical="center" wrapText="1"/>
    </xf>
    <xf numFmtId="3" fontId="2" fillId="0" borderId="16" xfId="0" applyNumberFormat="1" applyFont="1" applyFill="1" applyBorder="1" applyAlignment="1" applyProtection="1">
      <alignment horizontal="center" vertical="center" wrapText="1"/>
    </xf>
    <xf numFmtId="3" fontId="2" fillId="0" borderId="24" xfId="0" applyNumberFormat="1" applyFont="1" applyFill="1" applyBorder="1" applyAlignment="1" applyProtection="1">
      <alignment horizontal="center" vertical="center" wrapText="1"/>
    </xf>
    <xf numFmtId="3" fontId="2" fillId="0" borderId="22" xfId="0" applyNumberFormat="1" applyFont="1" applyFill="1" applyBorder="1" applyAlignment="1" applyProtection="1">
      <alignment horizontal="center" vertical="center" wrapText="1"/>
    </xf>
    <xf numFmtId="3" fontId="2" fillId="0" borderId="52" xfId="0" applyNumberFormat="1" applyFont="1" applyFill="1" applyBorder="1" applyAlignment="1" applyProtection="1">
      <alignment horizontal="center" vertical="center" wrapText="1"/>
    </xf>
    <xf numFmtId="3" fontId="2" fillId="0" borderId="76" xfId="0" applyNumberFormat="1" applyFont="1" applyFill="1" applyBorder="1" applyAlignment="1" applyProtection="1">
      <alignment horizontal="center" vertical="center" wrapText="1"/>
    </xf>
    <xf numFmtId="0" fontId="1" fillId="7" borderId="75" xfId="0" applyFont="1" applyFill="1" applyBorder="1" applyAlignment="1" applyProtection="1">
      <alignment horizontal="center" vertical="center" wrapText="1"/>
    </xf>
    <xf numFmtId="0" fontId="1" fillId="7" borderId="41" xfId="0" applyFont="1" applyFill="1" applyBorder="1" applyAlignment="1" applyProtection="1">
      <alignment horizontal="center" vertical="center" wrapText="1"/>
    </xf>
    <xf numFmtId="0" fontId="1" fillId="7" borderId="49" xfId="0" applyFont="1" applyFill="1" applyBorder="1" applyAlignment="1" applyProtection="1">
      <alignment horizontal="center" vertical="center" wrapText="1"/>
    </xf>
    <xf numFmtId="0" fontId="1" fillId="7" borderId="12" xfId="0" applyFont="1" applyFill="1" applyBorder="1" applyAlignment="1" applyProtection="1">
      <alignment horizontal="center" vertical="center" wrapText="1"/>
    </xf>
    <xf numFmtId="0" fontId="1" fillId="7" borderId="13" xfId="0" applyFont="1" applyFill="1" applyBorder="1" applyAlignment="1" applyProtection="1">
      <alignment horizontal="center" vertical="center" wrapText="1"/>
    </xf>
    <xf numFmtId="0" fontId="1" fillId="7" borderId="17" xfId="0" applyFont="1" applyFill="1" applyBorder="1" applyAlignment="1" applyProtection="1">
      <alignment horizontal="center" vertical="center" wrapText="1"/>
    </xf>
    <xf numFmtId="0" fontId="1" fillId="7" borderId="11" xfId="0" applyFont="1" applyFill="1" applyBorder="1" applyAlignment="1" applyProtection="1">
      <alignment horizontal="center" vertical="center" wrapText="1"/>
    </xf>
    <xf numFmtId="0" fontId="1" fillId="7" borderId="7" xfId="0" applyFont="1" applyFill="1" applyBorder="1" applyAlignment="1" applyProtection="1">
      <alignment horizontal="center" vertical="center" wrapText="1"/>
    </xf>
    <xf numFmtId="0" fontId="1" fillId="7" borderId="16" xfId="0" applyFont="1" applyFill="1" applyBorder="1" applyAlignment="1" applyProtection="1">
      <alignment horizontal="center" vertical="center" wrapText="1"/>
    </xf>
    <xf numFmtId="0" fontId="1" fillId="6" borderId="10" xfId="0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</xf>
    <xf numFmtId="0" fontId="1" fillId="6" borderId="6" xfId="0" applyFont="1" applyFill="1" applyBorder="1" applyAlignment="1" applyProtection="1">
      <alignment horizontal="center" vertical="center" wrapText="1"/>
    </xf>
    <xf numFmtId="0" fontId="1" fillId="6" borderId="43" xfId="0" applyFont="1" applyFill="1" applyBorder="1" applyAlignment="1" applyProtection="1">
      <alignment horizontal="center" vertical="center" wrapText="1"/>
    </xf>
    <xf numFmtId="0" fontId="1" fillId="6" borderId="20" xfId="0" applyFont="1" applyFill="1" applyBorder="1" applyAlignment="1" applyProtection="1">
      <alignment horizontal="center" vertical="center" wrapText="1"/>
    </xf>
    <xf numFmtId="0" fontId="1" fillId="6" borderId="18" xfId="0" applyFont="1" applyFill="1" applyBorder="1" applyAlignment="1" applyProtection="1">
      <alignment horizontal="center" vertical="center" wrapText="1"/>
    </xf>
    <xf numFmtId="0" fontId="1" fillId="6" borderId="42" xfId="0" applyFont="1" applyFill="1" applyBorder="1" applyAlignment="1" applyProtection="1">
      <alignment horizontal="center" vertical="center" wrapText="1"/>
    </xf>
    <xf numFmtId="3" fontId="31" fillId="0" borderId="66" xfId="0" applyNumberFormat="1" applyFont="1" applyFill="1" applyBorder="1" applyAlignment="1" applyProtection="1">
      <alignment horizontal="center" vertical="center" wrapText="1"/>
    </xf>
    <xf numFmtId="3" fontId="31" fillId="0" borderId="71" xfId="0" applyNumberFormat="1" applyFont="1" applyFill="1" applyBorder="1" applyAlignment="1" applyProtection="1">
      <alignment horizontal="center" vertical="center" wrapText="1"/>
    </xf>
    <xf numFmtId="0" fontId="2" fillId="0" borderId="25" xfId="1" applyFont="1" applyBorder="1" applyAlignment="1">
      <alignment horizontal="center"/>
    </xf>
    <xf numFmtId="0" fontId="31" fillId="0" borderId="0" xfId="0" applyFont="1" applyAlignment="1" applyProtection="1">
      <alignment horizontal="left" vertical="center" wrapText="1"/>
    </xf>
    <xf numFmtId="0" fontId="2" fillId="0" borderId="26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2" fillId="0" borderId="3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3" borderId="78" xfId="1" applyFont="1" applyFill="1" applyBorder="1" applyAlignment="1">
      <alignment horizontal="center" vertical="center" wrapText="1"/>
    </xf>
    <xf numFmtId="0" fontId="2" fillId="3" borderId="53" xfId="1" applyFont="1" applyFill="1" applyBorder="1" applyAlignment="1">
      <alignment horizontal="center" vertical="center" wrapText="1"/>
    </xf>
    <xf numFmtId="0" fontId="2" fillId="3" borderId="75" xfId="1" applyFont="1" applyFill="1" applyBorder="1" applyAlignment="1">
      <alignment horizontal="center" vertical="center" wrapText="1"/>
    </xf>
    <xf numFmtId="0" fontId="2" fillId="3" borderId="49" xfId="1" applyFont="1" applyFill="1" applyBorder="1" applyAlignment="1">
      <alignment horizontal="center" vertical="center" wrapText="1"/>
    </xf>
    <xf numFmtId="0" fontId="2" fillId="3" borderId="43" xfId="1" applyFont="1" applyFill="1" applyBorder="1" applyAlignment="1">
      <alignment horizontal="center" vertical="center" wrapText="1"/>
    </xf>
    <xf numFmtId="0" fontId="2" fillId="3" borderId="77" xfId="1" applyFont="1" applyFill="1" applyBorder="1" applyAlignment="1">
      <alignment horizontal="center" vertical="center" wrapText="1"/>
    </xf>
    <xf numFmtId="0" fontId="2" fillId="3" borderId="64" xfId="1" applyFont="1" applyFill="1" applyBorder="1" applyAlignment="1">
      <alignment horizontal="center" vertical="center" wrapText="1"/>
    </xf>
    <xf numFmtId="0" fontId="31" fillId="0" borderId="0" xfId="0" applyFont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5BCEA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6"/>
  <sheetViews>
    <sheetView showGridLines="0" zoomScale="90" zoomScaleNormal="90" workbookViewId="0">
      <selection activeCell="C22" sqref="C22"/>
    </sheetView>
  </sheetViews>
  <sheetFormatPr baseColWidth="10" defaultColWidth="9.140625" defaultRowHeight="12.75" x14ac:dyDescent="0.2"/>
  <cols>
    <col min="1" max="1" width="9.140625" style="10"/>
    <col min="2" max="2" width="8.85546875" style="10" customWidth="1"/>
    <col min="3" max="12" width="9.140625" style="10"/>
    <col min="13" max="13" width="12.7109375" style="10" customWidth="1"/>
    <col min="14" max="14" width="6.28515625" style="10" customWidth="1"/>
    <col min="15" max="16384" width="9.140625" style="10"/>
  </cols>
  <sheetData>
    <row r="1" spans="2:18" ht="60" x14ac:dyDescent="0.2">
      <c r="B1" s="491" t="s">
        <v>0</v>
      </c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82"/>
      <c r="O1" s="82"/>
      <c r="P1" s="82"/>
      <c r="Q1" s="82"/>
      <c r="R1" s="82"/>
    </row>
    <row r="2" spans="2:18" ht="26.25" x14ac:dyDescent="0.2">
      <c r="B2" s="490" t="s">
        <v>348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81"/>
      <c r="O2" s="81"/>
      <c r="P2" s="81"/>
      <c r="Q2" s="81"/>
      <c r="R2" s="81"/>
    </row>
    <row r="3" spans="2:18" x14ac:dyDescent="0.2"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2:18" x14ac:dyDescent="0.2"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2:18" ht="72.75" customHeight="1" x14ac:dyDescent="0.2">
      <c r="B5" s="489" t="s">
        <v>344</v>
      </c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80"/>
      <c r="O5" s="80"/>
      <c r="P5" s="80"/>
      <c r="Q5" s="80"/>
      <c r="R5" s="80"/>
    </row>
    <row r="6" spans="2:18" ht="45" x14ac:dyDescent="0.2">
      <c r="B6" s="492" t="s">
        <v>493</v>
      </c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80"/>
      <c r="O6" s="80"/>
      <c r="P6" s="80"/>
      <c r="Q6" s="80"/>
      <c r="R6" s="80"/>
    </row>
    <row r="7" spans="2:18" ht="15" customHeight="1" x14ac:dyDescent="0.2"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28"/>
      <c r="O7" s="28"/>
      <c r="P7" s="28"/>
      <c r="Q7" s="28"/>
      <c r="R7" s="28"/>
    </row>
    <row r="8" spans="2:18" ht="15" customHeight="1" x14ac:dyDescent="0.2"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28"/>
      <c r="O8" s="28"/>
      <c r="P8" s="28"/>
      <c r="Q8" s="28"/>
      <c r="R8" s="28"/>
    </row>
    <row r="9" spans="2:18" ht="33" customHeight="1" x14ac:dyDescent="0.2">
      <c r="B9" s="493" t="s">
        <v>325</v>
      </c>
      <c r="C9" s="493"/>
      <c r="D9" s="493"/>
      <c r="E9" s="493"/>
      <c r="F9" s="493"/>
      <c r="G9" s="493"/>
      <c r="H9" s="493"/>
      <c r="I9" s="493"/>
      <c r="J9" s="493"/>
      <c r="K9" s="493"/>
      <c r="L9" s="493"/>
      <c r="M9" s="493"/>
      <c r="N9" s="83"/>
      <c r="O9" s="83"/>
      <c r="P9" s="83"/>
      <c r="Q9" s="83"/>
      <c r="R9" s="83"/>
    </row>
    <row r="10" spans="2:18" ht="33" customHeight="1" x14ac:dyDescent="0.2">
      <c r="B10" s="487" t="s">
        <v>252</v>
      </c>
      <c r="C10" s="487"/>
      <c r="D10" s="487"/>
      <c r="E10" s="487"/>
      <c r="F10" s="487"/>
      <c r="G10" s="487"/>
      <c r="H10" s="487"/>
      <c r="I10" s="487"/>
      <c r="J10" s="487"/>
      <c r="K10" s="487"/>
      <c r="L10" s="487"/>
      <c r="M10" s="487"/>
      <c r="N10" s="83"/>
      <c r="O10" s="83"/>
      <c r="P10" s="83"/>
      <c r="Q10" s="83"/>
      <c r="R10" s="83"/>
    </row>
    <row r="11" spans="2:18" ht="32.25" customHeight="1" x14ac:dyDescent="0.2">
      <c r="B11" s="487" t="s">
        <v>253</v>
      </c>
      <c r="C11" s="487"/>
      <c r="D11" s="487"/>
      <c r="E11" s="487"/>
      <c r="F11" s="487"/>
      <c r="G11" s="487"/>
      <c r="H11" s="487"/>
      <c r="I11" s="487"/>
      <c r="J11" s="487"/>
      <c r="K11" s="487"/>
      <c r="L11" s="487"/>
      <c r="M11" s="487"/>
      <c r="N11" s="83"/>
      <c r="O11" s="83"/>
      <c r="P11" s="83"/>
      <c r="Q11" s="83"/>
      <c r="R11" s="83"/>
    </row>
    <row r="12" spans="2:18" ht="30.75" customHeight="1" x14ac:dyDescent="0.2">
      <c r="B12" s="487" t="s">
        <v>345</v>
      </c>
      <c r="C12" s="487"/>
      <c r="D12" s="487"/>
      <c r="E12" s="487"/>
      <c r="F12" s="487"/>
      <c r="G12" s="487"/>
      <c r="H12" s="487"/>
      <c r="I12" s="487"/>
      <c r="J12" s="487"/>
      <c r="K12" s="487"/>
      <c r="L12" s="487"/>
      <c r="M12" s="487"/>
      <c r="N12" s="83"/>
      <c r="O12" s="83"/>
      <c r="P12" s="83"/>
      <c r="Q12" s="83"/>
      <c r="R12" s="83"/>
    </row>
    <row r="13" spans="2:18" ht="30.75" customHeight="1" x14ac:dyDescent="0.2">
      <c r="B13" s="487" t="s">
        <v>346</v>
      </c>
      <c r="C13" s="487"/>
      <c r="D13" s="487"/>
      <c r="E13" s="487"/>
      <c r="F13" s="487"/>
      <c r="G13" s="487"/>
      <c r="H13" s="487"/>
      <c r="I13" s="487"/>
      <c r="J13" s="487"/>
      <c r="K13" s="487"/>
      <c r="L13" s="487"/>
      <c r="M13" s="487"/>
      <c r="N13" s="83"/>
      <c r="O13" s="83"/>
      <c r="P13" s="83"/>
      <c r="Q13" s="83"/>
      <c r="R13" s="83"/>
    </row>
    <row r="14" spans="2:18" ht="35.25" customHeight="1" x14ac:dyDescent="0.2">
      <c r="B14" s="488" t="s">
        <v>255</v>
      </c>
      <c r="C14" s="488"/>
      <c r="D14" s="488"/>
      <c r="E14" s="488"/>
      <c r="F14" s="488"/>
      <c r="G14" s="488"/>
      <c r="H14" s="488"/>
      <c r="I14" s="488"/>
      <c r="J14" s="488"/>
      <c r="K14" s="488"/>
      <c r="L14" s="488"/>
      <c r="M14" s="488"/>
      <c r="N14" s="84"/>
      <c r="O14" s="84"/>
      <c r="P14" s="84"/>
      <c r="Q14" s="84"/>
      <c r="R14" s="84"/>
    </row>
    <row r="15" spans="2:18" ht="36" customHeight="1" x14ac:dyDescent="0.2">
      <c r="B15" s="488" t="s">
        <v>254</v>
      </c>
      <c r="C15" s="488"/>
      <c r="D15" s="488"/>
      <c r="E15" s="488"/>
      <c r="F15" s="488"/>
      <c r="G15" s="488"/>
      <c r="H15" s="488"/>
      <c r="I15" s="488"/>
      <c r="J15" s="488"/>
      <c r="K15" s="488"/>
      <c r="L15" s="488"/>
      <c r="M15" s="488"/>
      <c r="N15" s="84"/>
      <c r="O15" s="84"/>
      <c r="P15" s="84"/>
      <c r="Q15" s="84"/>
      <c r="R15" s="84"/>
    </row>
    <row r="16" spans="2:18" x14ac:dyDescent="0.2"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</row>
    <row r="17" spans="2:18" ht="26.25" x14ac:dyDescent="0.2">
      <c r="B17" s="153"/>
      <c r="C17" s="153"/>
      <c r="D17" s="164"/>
      <c r="E17" s="164"/>
      <c r="F17" s="164"/>
      <c r="G17" s="164"/>
      <c r="H17" s="153"/>
      <c r="I17" s="153"/>
      <c r="J17" s="165"/>
      <c r="K17" s="153"/>
      <c r="L17" s="166"/>
      <c r="M17" s="166"/>
      <c r="N17" s="85"/>
      <c r="O17" s="85"/>
      <c r="P17" s="85"/>
      <c r="Q17" s="85"/>
      <c r="R17" s="85"/>
    </row>
    <row r="18" spans="2:18" ht="26.25" x14ac:dyDescent="0.2">
      <c r="B18" s="153"/>
      <c r="C18" s="164" t="s">
        <v>347</v>
      </c>
      <c r="D18" s="164"/>
      <c r="E18" s="164"/>
      <c r="F18" s="164"/>
      <c r="G18" s="164"/>
      <c r="H18" s="164"/>
      <c r="I18" s="164" t="s">
        <v>256</v>
      </c>
      <c r="J18" s="474"/>
      <c r="K18" s="169"/>
      <c r="L18" s="166"/>
      <c r="M18" s="166"/>
      <c r="N18" s="85"/>
      <c r="O18" s="85"/>
      <c r="P18" s="85"/>
      <c r="Q18" s="85"/>
      <c r="R18" s="85"/>
    </row>
    <row r="19" spans="2:18" ht="26.25" x14ac:dyDescent="0.2">
      <c r="B19" s="153"/>
      <c r="C19" s="164"/>
      <c r="D19" s="164"/>
      <c r="E19" s="164"/>
      <c r="F19" s="164"/>
      <c r="G19" s="164"/>
      <c r="H19" s="164"/>
      <c r="I19" s="153"/>
      <c r="J19" s="165"/>
      <c r="K19" s="153"/>
      <c r="L19" s="166"/>
      <c r="M19" s="166"/>
      <c r="N19" s="85"/>
      <c r="O19" s="85"/>
      <c r="P19" s="85"/>
      <c r="Q19" s="85"/>
      <c r="R19" s="85"/>
    </row>
    <row r="20" spans="2:18" ht="26.25" x14ac:dyDescent="0.2">
      <c r="B20" s="153"/>
      <c r="C20" s="164"/>
      <c r="D20" s="164"/>
      <c r="E20" s="164"/>
      <c r="F20" s="164"/>
      <c r="G20" s="164"/>
      <c r="H20" s="164"/>
      <c r="I20" s="153"/>
      <c r="J20" s="165"/>
      <c r="K20" s="153"/>
      <c r="L20" s="166"/>
      <c r="M20" s="166"/>
      <c r="N20" s="85"/>
      <c r="O20" s="85"/>
      <c r="P20" s="85"/>
      <c r="Q20" s="85"/>
      <c r="R20" s="85"/>
    </row>
    <row r="21" spans="2:18" ht="26.25" x14ac:dyDescent="0.2">
      <c r="B21" s="153"/>
      <c r="C21" s="164"/>
      <c r="D21" s="164"/>
      <c r="E21" s="164"/>
      <c r="F21" s="164"/>
      <c r="G21" s="164"/>
      <c r="H21" s="164"/>
      <c r="I21" s="153"/>
      <c r="J21" s="165"/>
      <c r="K21" s="153"/>
      <c r="L21" s="166"/>
      <c r="M21" s="166"/>
      <c r="N21" s="85"/>
      <c r="O21" s="85"/>
      <c r="P21" s="85"/>
      <c r="Q21" s="85"/>
      <c r="R21" s="85"/>
    </row>
    <row r="22" spans="2:18" ht="15" x14ac:dyDescent="0.2">
      <c r="B22" s="153"/>
      <c r="C22" s="167" t="s">
        <v>240</v>
      </c>
      <c r="D22" s="168"/>
      <c r="E22" s="167"/>
      <c r="F22" s="167"/>
      <c r="G22" s="167" t="s">
        <v>257</v>
      </c>
      <c r="H22" s="167"/>
      <c r="I22" s="168"/>
      <c r="J22" s="167"/>
      <c r="K22" s="167" t="s">
        <v>258</v>
      </c>
      <c r="L22" s="169"/>
      <c r="M22" s="169"/>
    </row>
    <row r="23" spans="2:18" hidden="1" x14ac:dyDescent="0.2"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</row>
    <row r="24" spans="2:18" hidden="1" x14ac:dyDescent="0.2"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</row>
    <row r="25" spans="2:18" x14ac:dyDescent="0.2"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</row>
    <row r="26" spans="2:18" s="29" customFormat="1" ht="15.75" x14ac:dyDescent="0.2"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7"/>
      <c r="M26" s="167"/>
      <c r="N26" s="30"/>
      <c r="P26" s="30"/>
      <c r="Q26" s="30"/>
      <c r="R26" s="30"/>
    </row>
  </sheetData>
  <sheetProtection algorithmName="SHA-512" hashValue="mJfXB5J+4gJyqYUDDTIMutyDWeny25ZbGuyMbbE90YKoDg5fDGeKUxnr+8d4vhBT9M850yThB7iJRyocpgfKnQ==" saltValue="OR5cvePyWG3pAOkU8Iwa1w==" spinCount="100000" sheet="1" objects="1" scenarios="1" formatCells="0" formatColumns="0" formatRows="0"/>
  <mergeCells count="11">
    <mergeCell ref="B1:M1"/>
    <mergeCell ref="B6:M6"/>
    <mergeCell ref="B9:M9"/>
    <mergeCell ref="B10:M10"/>
    <mergeCell ref="B11:M11"/>
    <mergeCell ref="B13:M13"/>
    <mergeCell ref="B14:M14"/>
    <mergeCell ref="B5:M5"/>
    <mergeCell ref="B2:M2"/>
    <mergeCell ref="B15:M15"/>
    <mergeCell ref="B12:M12"/>
  </mergeCells>
  <phoneticPr fontId="0" type="noConversion"/>
  <printOptions horizontalCentered="1" verticalCentered="1"/>
  <pageMargins left="0.19685039370078741" right="0.39370078740157483" top="0.78740157480314965" bottom="0.78740157480314965" header="0" footer="0"/>
  <pageSetup scale="7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K302"/>
  <sheetViews>
    <sheetView view="pageBreakPreview" zoomScale="90" zoomScaleSheetLayoutView="90" workbookViewId="0">
      <selection activeCell="AG51" sqref="AG51"/>
    </sheetView>
  </sheetViews>
  <sheetFormatPr baseColWidth="10" defaultColWidth="9.140625" defaultRowHeight="12.75" x14ac:dyDescent="0.2"/>
  <cols>
    <col min="1" max="1" width="49.85546875" style="53" customWidth="1"/>
    <col min="2" max="4" width="3" style="53" customWidth="1"/>
    <col min="5" max="5" width="2.7109375" style="53" customWidth="1"/>
    <col min="6" max="7" width="2.85546875" style="53" customWidth="1"/>
    <col min="8" max="8" width="3" style="53" customWidth="1"/>
    <col min="9" max="9" width="2.7109375" style="53" customWidth="1"/>
    <col min="10" max="11" width="3" style="53" customWidth="1"/>
    <col min="12" max="12" width="3.140625" style="53" customWidth="1"/>
    <col min="13" max="13" width="3" style="53" customWidth="1"/>
    <col min="14" max="14" width="3.140625" style="53" customWidth="1"/>
    <col min="15" max="15" width="3" style="53" customWidth="1"/>
    <col min="16" max="16" width="3.42578125" style="53" customWidth="1"/>
    <col min="17" max="26" width="3.140625" style="53" customWidth="1"/>
    <col min="27" max="27" width="3.28515625" style="53" customWidth="1"/>
    <col min="28" max="29" width="3.140625" style="53" customWidth="1"/>
    <col min="30" max="31" width="3.28515625" style="53" customWidth="1"/>
    <col min="32" max="32" width="3.42578125" style="53" customWidth="1"/>
    <col min="33" max="33" width="14.5703125" style="53" customWidth="1"/>
    <col min="34" max="34" width="2.7109375" style="53" customWidth="1"/>
    <col min="35" max="35" width="43.7109375" style="53" customWidth="1"/>
    <col min="36" max="47" width="4.5703125" style="53" customWidth="1"/>
    <col min="48" max="48" width="11.7109375" style="53" customWidth="1"/>
    <col min="49" max="49" width="3.28515625" style="53" customWidth="1"/>
    <col min="50" max="50" width="44.5703125" style="53" customWidth="1"/>
    <col min="51" max="62" width="4.5703125" style="53" customWidth="1"/>
    <col min="63" max="63" width="11" style="53" bestFit="1" customWidth="1"/>
    <col min="64" max="16384" width="9.140625" style="53"/>
  </cols>
  <sheetData>
    <row r="1" spans="1:63" ht="20.25" x14ac:dyDescent="0.3">
      <c r="A1" s="669" t="s">
        <v>0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669"/>
      <c r="R1" s="669"/>
      <c r="S1" s="669"/>
      <c r="T1" s="669"/>
      <c r="U1" s="669"/>
      <c r="V1" s="669"/>
      <c r="W1" s="669"/>
      <c r="X1" s="669"/>
      <c r="Y1" s="669"/>
      <c r="Z1" s="669"/>
      <c r="AA1" s="669"/>
      <c r="AB1" s="669"/>
      <c r="AC1" s="669"/>
      <c r="AD1" s="669"/>
      <c r="AE1" s="669"/>
      <c r="AF1" s="669"/>
      <c r="AG1" s="669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</row>
    <row r="2" spans="1:63" ht="20.25" x14ac:dyDescent="0.3">
      <c r="A2" s="669" t="s">
        <v>348</v>
      </c>
      <c r="B2" s="669"/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  <c r="O2" s="669"/>
      <c r="P2" s="669"/>
      <c r="Q2" s="669"/>
      <c r="R2" s="669"/>
      <c r="S2" s="669"/>
      <c r="T2" s="669"/>
      <c r="U2" s="669"/>
      <c r="V2" s="669"/>
      <c r="W2" s="669"/>
      <c r="X2" s="669"/>
      <c r="Y2" s="669"/>
      <c r="Z2" s="669"/>
      <c r="AA2" s="669"/>
      <c r="AB2" s="669"/>
      <c r="AC2" s="669"/>
      <c r="AD2" s="669"/>
      <c r="AE2" s="669"/>
      <c r="AF2" s="669"/>
      <c r="AG2" s="669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</row>
    <row r="3" spans="1:63" s="69" customFormat="1" ht="29.25" customHeight="1" x14ac:dyDescent="0.2">
      <c r="A3" s="665" t="s">
        <v>462</v>
      </c>
      <c r="B3" s="665"/>
      <c r="C3" s="665"/>
      <c r="D3" s="665"/>
      <c r="E3" s="665"/>
      <c r="F3" s="665"/>
      <c r="G3" s="665"/>
      <c r="H3" s="665"/>
      <c r="I3" s="665"/>
      <c r="J3" s="665"/>
      <c r="K3" s="665"/>
      <c r="L3" s="665"/>
      <c r="M3" s="665"/>
      <c r="N3" s="665"/>
      <c r="O3" s="665"/>
      <c r="P3" s="665"/>
      <c r="Q3" s="665"/>
      <c r="R3" s="665"/>
      <c r="S3" s="665"/>
      <c r="T3" s="665"/>
      <c r="U3" s="665"/>
      <c r="V3" s="665"/>
      <c r="W3" s="665"/>
      <c r="X3" s="665"/>
      <c r="Y3" s="665"/>
      <c r="Z3" s="665"/>
      <c r="AA3" s="665"/>
      <c r="AB3" s="665"/>
      <c r="AC3" s="665"/>
      <c r="AD3" s="665"/>
      <c r="AE3" s="665"/>
      <c r="AF3" s="665"/>
      <c r="AG3" s="665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</row>
    <row r="4" spans="1:63" ht="6.75" customHeight="1" thickBot="1" x14ac:dyDescent="0.25">
      <c r="A4" s="68"/>
    </row>
    <row r="5" spans="1:63" ht="13.5" thickBot="1" x14ac:dyDescent="0.25">
      <c r="A5" s="666" t="s">
        <v>463</v>
      </c>
      <c r="B5" s="667"/>
      <c r="C5" s="667"/>
      <c r="D5" s="667"/>
      <c r="E5" s="667"/>
      <c r="F5" s="667"/>
      <c r="G5" s="667"/>
      <c r="H5" s="667"/>
      <c r="I5" s="667"/>
      <c r="J5" s="667"/>
      <c r="K5" s="667"/>
      <c r="L5" s="667"/>
      <c r="M5" s="667"/>
      <c r="N5" s="667"/>
      <c r="O5" s="667"/>
      <c r="P5" s="667"/>
      <c r="Q5" s="667"/>
      <c r="R5" s="667"/>
      <c r="S5" s="667"/>
      <c r="T5" s="667"/>
      <c r="U5" s="667"/>
      <c r="V5" s="667"/>
      <c r="W5" s="667"/>
      <c r="X5" s="667"/>
      <c r="Y5" s="667"/>
      <c r="Z5" s="667"/>
      <c r="AA5" s="667"/>
      <c r="AB5" s="667"/>
      <c r="AC5" s="667"/>
      <c r="AD5" s="667"/>
      <c r="AE5" s="667"/>
      <c r="AF5" s="667"/>
      <c r="AG5" s="668"/>
    </row>
    <row r="6" spans="1:63" x14ac:dyDescent="0.2">
      <c r="A6" s="379"/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79"/>
      <c r="Z6" s="379"/>
      <c r="AA6" s="379"/>
      <c r="AB6" s="379"/>
      <c r="AC6" s="379"/>
      <c r="AD6" s="379"/>
      <c r="AE6" s="379"/>
      <c r="AF6" s="379"/>
      <c r="AG6" s="379"/>
    </row>
    <row r="7" spans="1:63" ht="13.5" thickBot="1" x14ac:dyDescent="0.25">
      <c r="A7" s="664" t="s">
        <v>464</v>
      </c>
      <c r="B7" s="664"/>
      <c r="C7" s="664"/>
      <c r="D7" s="664"/>
      <c r="E7" s="664"/>
      <c r="F7" s="664"/>
      <c r="G7" s="664"/>
      <c r="H7" s="664"/>
      <c r="I7" s="664"/>
      <c r="J7" s="664"/>
      <c r="K7" s="664"/>
      <c r="L7" s="664"/>
      <c r="M7" s="664"/>
      <c r="N7" s="664"/>
      <c r="O7" s="664"/>
      <c r="P7" s="664"/>
      <c r="Q7" s="664"/>
      <c r="R7" s="664"/>
      <c r="S7" s="664"/>
      <c r="T7" s="664"/>
      <c r="U7" s="664"/>
      <c r="V7" s="664"/>
      <c r="W7" s="664"/>
      <c r="X7" s="664"/>
      <c r="Y7" s="664"/>
      <c r="Z7" s="664"/>
      <c r="AA7" s="664"/>
      <c r="AB7" s="664"/>
      <c r="AC7" s="664"/>
      <c r="AD7" s="664"/>
      <c r="AE7" s="664"/>
      <c r="AF7" s="664"/>
      <c r="AG7" s="664"/>
    </row>
    <row r="8" spans="1:63" ht="18.75" customHeight="1" thickBot="1" x14ac:dyDescent="0.25">
      <c r="A8" s="67" t="s">
        <v>452</v>
      </c>
      <c r="B8" s="65">
        <v>1</v>
      </c>
      <c r="C8" s="65">
        <v>2</v>
      </c>
      <c r="D8" s="65">
        <v>3</v>
      </c>
      <c r="E8" s="65">
        <v>4</v>
      </c>
      <c r="F8" s="65">
        <v>5</v>
      </c>
      <c r="G8" s="65">
        <v>6</v>
      </c>
      <c r="H8" s="65">
        <v>7</v>
      </c>
      <c r="I8" s="65">
        <v>8</v>
      </c>
      <c r="J8" s="65">
        <v>9</v>
      </c>
      <c r="K8" s="65">
        <v>10</v>
      </c>
      <c r="L8" s="65">
        <v>11</v>
      </c>
      <c r="M8" s="65">
        <v>12</v>
      </c>
      <c r="N8" s="65">
        <v>13</v>
      </c>
      <c r="O8" s="65">
        <v>14</v>
      </c>
      <c r="P8" s="65">
        <v>15</v>
      </c>
      <c r="Q8" s="65">
        <v>16</v>
      </c>
      <c r="R8" s="65">
        <v>17</v>
      </c>
      <c r="S8" s="65">
        <v>18</v>
      </c>
      <c r="T8" s="65">
        <v>19</v>
      </c>
      <c r="U8" s="65">
        <v>20</v>
      </c>
      <c r="V8" s="65">
        <v>21</v>
      </c>
      <c r="W8" s="65">
        <v>22</v>
      </c>
      <c r="X8" s="65">
        <v>23</v>
      </c>
      <c r="Y8" s="65">
        <v>24</v>
      </c>
      <c r="Z8" s="65">
        <v>25</v>
      </c>
      <c r="AA8" s="65">
        <v>26</v>
      </c>
      <c r="AB8" s="65">
        <v>27</v>
      </c>
      <c r="AC8" s="65">
        <v>28</v>
      </c>
      <c r="AD8" s="65">
        <v>29</v>
      </c>
      <c r="AE8" s="65">
        <v>30</v>
      </c>
      <c r="AF8" s="65">
        <v>31</v>
      </c>
      <c r="AG8" s="64" t="s">
        <v>241</v>
      </c>
    </row>
    <row r="9" spans="1:63" x14ac:dyDescent="0.2">
      <c r="A9" s="444" t="s">
        <v>369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435"/>
      <c r="P9" s="435"/>
      <c r="Q9" s="435"/>
      <c r="R9" s="435"/>
      <c r="S9" s="435"/>
      <c r="T9" s="435"/>
      <c r="U9" s="435"/>
      <c r="V9" s="435"/>
      <c r="W9" s="435"/>
      <c r="X9" s="435"/>
      <c r="Y9" s="435"/>
      <c r="Z9" s="435"/>
      <c r="AA9" s="435"/>
      <c r="AB9" s="435"/>
      <c r="AC9" s="435"/>
      <c r="AD9" s="435"/>
      <c r="AE9" s="435"/>
      <c r="AF9" s="435"/>
      <c r="AG9" s="63" t="e">
        <f t="shared" ref="AG9:AG57" si="0">AVERAGE(B9:AF9)</f>
        <v>#DIV/0!</v>
      </c>
    </row>
    <row r="10" spans="1:63" x14ac:dyDescent="0.2">
      <c r="A10" s="445" t="s">
        <v>22</v>
      </c>
      <c r="B10" s="436"/>
      <c r="C10" s="436"/>
      <c r="D10" s="436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62" t="e">
        <f t="shared" si="0"/>
        <v>#DIV/0!</v>
      </c>
    </row>
    <row r="11" spans="1:63" x14ac:dyDescent="0.2">
      <c r="A11" s="445" t="s">
        <v>14</v>
      </c>
      <c r="B11" s="436"/>
      <c r="C11" s="436"/>
      <c r="D11" s="436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62" t="e">
        <f t="shared" si="0"/>
        <v>#DIV/0!</v>
      </c>
    </row>
    <row r="12" spans="1:63" x14ac:dyDescent="0.2">
      <c r="A12" s="445" t="s">
        <v>16</v>
      </c>
      <c r="B12" s="436"/>
      <c r="C12" s="436"/>
      <c r="D12" s="436"/>
      <c r="E12" s="436"/>
      <c r="F12" s="436"/>
      <c r="G12" s="436"/>
      <c r="H12" s="436"/>
      <c r="I12" s="436"/>
      <c r="J12" s="436"/>
      <c r="K12" s="436"/>
      <c r="L12" s="436"/>
      <c r="M12" s="436"/>
      <c r="N12" s="436"/>
      <c r="O12" s="436"/>
      <c r="P12" s="436"/>
      <c r="Q12" s="436"/>
      <c r="R12" s="436"/>
      <c r="S12" s="436"/>
      <c r="T12" s="436"/>
      <c r="U12" s="436"/>
      <c r="V12" s="436"/>
      <c r="W12" s="436"/>
      <c r="X12" s="436"/>
      <c r="Y12" s="436"/>
      <c r="Z12" s="436"/>
      <c r="AA12" s="436"/>
      <c r="AB12" s="436"/>
      <c r="AC12" s="436"/>
      <c r="AD12" s="436"/>
      <c r="AE12" s="436"/>
      <c r="AF12" s="436"/>
      <c r="AG12" s="62" t="e">
        <f t="shared" si="0"/>
        <v>#DIV/0!</v>
      </c>
    </row>
    <row r="13" spans="1:63" x14ac:dyDescent="0.2">
      <c r="A13" s="445" t="s">
        <v>15</v>
      </c>
      <c r="B13" s="436"/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  <c r="Q13" s="436"/>
      <c r="R13" s="436"/>
      <c r="S13" s="436"/>
      <c r="T13" s="436"/>
      <c r="U13" s="436"/>
      <c r="V13" s="436"/>
      <c r="W13" s="436"/>
      <c r="X13" s="436"/>
      <c r="Y13" s="436"/>
      <c r="Z13" s="436"/>
      <c r="AA13" s="436"/>
      <c r="AB13" s="436"/>
      <c r="AC13" s="436"/>
      <c r="AD13" s="436"/>
      <c r="AE13" s="436"/>
      <c r="AF13" s="436"/>
      <c r="AG13" s="62" t="e">
        <f t="shared" si="0"/>
        <v>#DIV/0!</v>
      </c>
    </row>
    <row r="14" spans="1:63" x14ac:dyDescent="0.2">
      <c r="A14" s="445" t="s">
        <v>23</v>
      </c>
      <c r="B14" s="436"/>
      <c r="C14" s="436"/>
      <c r="D14" s="436"/>
      <c r="E14" s="436"/>
      <c r="F14" s="436"/>
      <c r="G14" s="436"/>
      <c r="H14" s="436"/>
      <c r="I14" s="436"/>
      <c r="J14" s="436"/>
      <c r="K14" s="436"/>
      <c r="L14" s="436"/>
      <c r="M14" s="436"/>
      <c r="N14" s="436"/>
      <c r="O14" s="436"/>
      <c r="P14" s="436"/>
      <c r="Q14" s="436"/>
      <c r="R14" s="436"/>
      <c r="S14" s="436"/>
      <c r="T14" s="436"/>
      <c r="U14" s="436"/>
      <c r="V14" s="436"/>
      <c r="W14" s="436"/>
      <c r="X14" s="436"/>
      <c r="Y14" s="436"/>
      <c r="Z14" s="436"/>
      <c r="AA14" s="436"/>
      <c r="AB14" s="436"/>
      <c r="AC14" s="436"/>
      <c r="AD14" s="436"/>
      <c r="AE14" s="436"/>
      <c r="AF14" s="436"/>
      <c r="AG14" s="62" t="e">
        <f t="shared" si="0"/>
        <v>#DIV/0!</v>
      </c>
    </row>
    <row r="15" spans="1:63" x14ac:dyDescent="0.2">
      <c r="A15" s="445" t="s">
        <v>374</v>
      </c>
      <c r="B15" s="436"/>
      <c r="C15" s="436"/>
      <c r="D15" s="436"/>
      <c r="E15" s="436"/>
      <c r="F15" s="436"/>
      <c r="G15" s="436"/>
      <c r="H15" s="436"/>
      <c r="I15" s="436"/>
      <c r="J15" s="436"/>
      <c r="K15" s="436"/>
      <c r="L15" s="436"/>
      <c r="M15" s="436"/>
      <c r="N15" s="436"/>
      <c r="O15" s="436"/>
      <c r="P15" s="436"/>
      <c r="Q15" s="436"/>
      <c r="R15" s="436"/>
      <c r="S15" s="436"/>
      <c r="T15" s="436"/>
      <c r="U15" s="436"/>
      <c r="V15" s="436"/>
      <c r="W15" s="436"/>
      <c r="X15" s="436"/>
      <c r="Y15" s="436"/>
      <c r="Z15" s="436"/>
      <c r="AA15" s="436"/>
      <c r="AB15" s="436"/>
      <c r="AC15" s="436"/>
      <c r="AD15" s="436"/>
      <c r="AE15" s="436"/>
      <c r="AF15" s="436"/>
      <c r="AG15" s="62" t="e">
        <f t="shared" si="0"/>
        <v>#DIV/0!</v>
      </c>
    </row>
    <row r="16" spans="1:63" x14ac:dyDescent="0.2">
      <c r="A16" s="446" t="s">
        <v>19</v>
      </c>
      <c r="B16" s="436"/>
      <c r="C16" s="436"/>
      <c r="D16" s="436"/>
      <c r="E16" s="436"/>
      <c r="F16" s="436"/>
      <c r="G16" s="436"/>
      <c r="H16" s="436"/>
      <c r="I16" s="436"/>
      <c r="J16" s="436"/>
      <c r="K16" s="436"/>
      <c r="L16" s="436"/>
      <c r="M16" s="436"/>
      <c r="N16" s="436"/>
      <c r="O16" s="436"/>
      <c r="P16" s="436"/>
      <c r="Q16" s="436"/>
      <c r="R16" s="436"/>
      <c r="S16" s="436"/>
      <c r="T16" s="436"/>
      <c r="U16" s="436"/>
      <c r="V16" s="436"/>
      <c r="W16" s="436"/>
      <c r="X16" s="436"/>
      <c r="Y16" s="436"/>
      <c r="Z16" s="436"/>
      <c r="AA16" s="436"/>
      <c r="AB16" s="436"/>
      <c r="AC16" s="436"/>
      <c r="AD16" s="436"/>
      <c r="AE16" s="436"/>
      <c r="AF16" s="436"/>
      <c r="AG16" s="62" t="e">
        <f t="shared" si="0"/>
        <v>#DIV/0!</v>
      </c>
    </row>
    <row r="17" spans="1:33" x14ac:dyDescent="0.2">
      <c r="A17" s="446" t="s">
        <v>25</v>
      </c>
      <c r="B17" s="436"/>
      <c r="C17" s="436"/>
      <c r="D17" s="436"/>
      <c r="E17" s="436"/>
      <c r="F17" s="436"/>
      <c r="G17" s="436"/>
      <c r="H17" s="436"/>
      <c r="I17" s="436"/>
      <c r="J17" s="436"/>
      <c r="K17" s="436"/>
      <c r="L17" s="436"/>
      <c r="M17" s="436"/>
      <c r="N17" s="436"/>
      <c r="O17" s="436"/>
      <c r="P17" s="436"/>
      <c r="Q17" s="436"/>
      <c r="R17" s="436"/>
      <c r="S17" s="436"/>
      <c r="T17" s="436"/>
      <c r="U17" s="436"/>
      <c r="V17" s="436"/>
      <c r="W17" s="436"/>
      <c r="X17" s="436"/>
      <c r="Y17" s="436"/>
      <c r="Z17" s="436"/>
      <c r="AA17" s="436"/>
      <c r="AB17" s="436"/>
      <c r="AC17" s="436"/>
      <c r="AD17" s="436"/>
      <c r="AE17" s="436"/>
      <c r="AF17" s="436"/>
      <c r="AG17" s="62" t="e">
        <f t="shared" si="0"/>
        <v>#DIV/0!</v>
      </c>
    </row>
    <row r="18" spans="1:33" x14ac:dyDescent="0.2">
      <c r="A18" s="445" t="s">
        <v>18</v>
      </c>
      <c r="B18" s="436"/>
      <c r="C18" s="436"/>
      <c r="D18" s="436"/>
      <c r="E18" s="436"/>
      <c r="F18" s="436"/>
      <c r="G18" s="436"/>
      <c r="H18" s="436"/>
      <c r="I18" s="436"/>
      <c r="J18" s="436"/>
      <c r="K18" s="436"/>
      <c r="L18" s="436"/>
      <c r="M18" s="436"/>
      <c r="N18" s="436"/>
      <c r="O18" s="436"/>
      <c r="P18" s="436"/>
      <c r="Q18" s="436"/>
      <c r="R18" s="436"/>
      <c r="S18" s="436"/>
      <c r="T18" s="436"/>
      <c r="U18" s="436"/>
      <c r="V18" s="436"/>
      <c r="W18" s="436"/>
      <c r="X18" s="436"/>
      <c r="Y18" s="436"/>
      <c r="Z18" s="436"/>
      <c r="AA18" s="436"/>
      <c r="AB18" s="436"/>
      <c r="AC18" s="436"/>
      <c r="AD18" s="436"/>
      <c r="AE18" s="436"/>
      <c r="AF18" s="436"/>
      <c r="AG18" s="62" t="e">
        <f t="shared" si="0"/>
        <v>#DIV/0!</v>
      </c>
    </row>
    <row r="19" spans="1:33" x14ac:dyDescent="0.2">
      <c r="A19" s="445" t="s">
        <v>26</v>
      </c>
      <c r="B19" s="436"/>
      <c r="C19" s="436"/>
      <c r="D19" s="436"/>
      <c r="E19" s="436"/>
      <c r="F19" s="436"/>
      <c r="G19" s="436"/>
      <c r="H19" s="436"/>
      <c r="I19" s="436"/>
      <c r="J19" s="436"/>
      <c r="K19" s="436"/>
      <c r="L19" s="436"/>
      <c r="M19" s="436"/>
      <c r="N19" s="436"/>
      <c r="O19" s="436"/>
      <c r="P19" s="436"/>
      <c r="Q19" s="436"/>
      <c r="R19" s="436"/>
      <c r="S19" s="436"/>
      <c r="T19" s="436"/>
      <c r="U19" s="436"/>
      <c r="V19" s="436"/>
      <c r="W19" s="436"/>
      <c r="X19" s="436"/>
      <c r="Y19" s="436"/>
      <c r="Z19" s="436"/>
      <c r="AA19" s="436"/>
      <c r="AB19" s="436"/>
      <c r="AC19" s="436"/>
      <c r="AD19" s="436"/>
      <c r="AE19" s="436"/>
      <c r="AF19" s="436"/>
      <c r="AG19" s="62" t="e">
        <f t="shared" si="0"/>
        <v>#DIV/0!</v>
      </c>
    </row>
    <row r="20" spans="1:33" x14ac:dyDescent="0.2">
      <c r="A20" s="445" t="s">
        <v>11</v>
      </c>
      <c r="B20" s="436"/>
      <c r="C20" s="436"/>
      <c r="D20" s="436"/>
      <c r="E20" s="436"/>
      <c r="F20" s="436"/>
      <c r="G20" s="436"/>
      <c r="H20" s="436"/>
      <c r="I20" s="436"/>
      <c r="J20" s="436"/>
      <c r="K20" s="436"/>
      <c r="L20" s="436"/>
      <c r="M20" s="436"/>
      <c r="N20" s="436"/>
      <c r="O20" s="436"/>
      <c r="P20" s="436"/>
      <c r="Q20" s="436"/>
      <c r="R20" s="436"/>
      <c r="S20" s="436"/>
      <c r="T20" s="436"/>
      <c r="U20" s="436"/>
      <c r="V20" s="436"/>
      <c r="W20" s="436"/>
      <c r="X20" s="436"/>
      <c r="Y20" s="436"/>
      <c r="Z20" s="436"/>
      <c r="AA20" s="436"/>
      <c r="AB20" s="436"/>
      <c r="AC20" s="436"/>
      <c r="AD20" s="436"/>
      <c r="AE20" s="436"/>
      <c r="AF20" s="436"/>
      <c r="AG20" s="62" t="e">
        <f t="shared" si="0"/>
        <v>#DIV/0!</v>
      </c>
    </row>
    <row r="21" spans="1:33" x14ac:dyDescent="0.2">
      <c r="A21" s="445" t="s">
        <v>12</v>
      </c>
      <c r="B21" s="436"/>
      <c r="C21" s="436"/>
      <c r="D21" s="436"/>
      <c r="E21" s="436"/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436"/>
      <c r="Q21" s="436"/>
      <c r="R21" s="436"/>
      <c r="S21" s="436"/>
      <c r="T21" s="436"/>
      <c r="U21" s="436"/>
      <c r="V21" s="436"/>
      <c r="W21" s="436"/>
      <c r="X21" s="436"/>
      <c r="Y21" s="436"/>
      <c r="Z21" s="436"/>
      <c r="AA21" s="436"/>
      <c r="AB21" s="436"/>
      <c r="AC21" s="436"/>
      <c r="AD21" s="436"/>
      <c r="AE21" s="436"/>
      <c r="AF21" s="436"/>
      <c r="AG21" s="62" t="e">
        <f t="shared" si="0"/>
        <v>#DIV/0!</v>
      </c>
    </row>
    <row r="22" spans="1:33" x14ac:dyDescent="0.2">
      <c r="A22" s="445" t="s">
        <v>13</v>
      </c>
      <c r="B22" s="436"/>
      <c r="C22" s="436"/>
      <c r="D22" s="436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6"/>
      <c r="AG22" s="62" t="e">
        <f t="shared" si="0"/>
        <v>#DIV/0!</v>
      </c>
    </row>
    <row r="23" spans="1:33" x14ac:dyDescent="0.2">
      <c r="A23" s="445" t="s">
        <v>27</v>
      </c>
      <c r="B23" s="436"/>
      <c r="C23" s="436"/>
      <c r="D23" s="436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62" t="e">
        <f t="shared" si="0"/>
        <v>#DIV/0!</v>
      </c>
    </row>
    <row r="24" spans="1:33" x14ac:dyDescent="0.2">
      <c r="A24" s="445" t="s">
        <v>17</v>
      </c>
      <c r="B24" s="436"/>
      <c r="C24" s="436"/>
      <c r="D24" s="436"/>
      <c r="E24" s="436"/>
      <c r="F24" s="436"/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6"/>
      <c r="R24" s="436"/>
      <c r="S24" s="436"/>
      <c r="T24" s="436"/>
      <c r="U24" s="436"/>
      <c r="V24" s="436"/>
      <c r="W24" s="436"/>
      <c r="X24" s="436"/>
      <c r="Y24" s="436"/>
      <c r="Z24" s="436"/>
      <c r="AA24" s="436"/>
      <c r="AB24" s="436"/>
      <c r="AC24" s="436"/>
      <c r="AD24" s="436"/>
      <c r="AE24" s="436"/>
      <c r="AF24" s="436"/>
      <c r="AG24" s="62" t="e">
        <f t="shared" si="0"/>
        <v>#DIV/0!</v>
      </c>
    </row>
    <row r="25" spans="1:33" x14ac:dyDescent="0.2">
      <c r="A25" s="445" t="s">
        <v>20</v>
      </c>
      <c r="B25" s="436"/>
      <c r="C25" s="436"/>
      <c r="D25" s="436"/>
      <c r="E25" s="436"/>
      <c r="F25" s="436"/>
      <c r="G25" s="436"/>
      <c r="H25" s="436"/>
      <c r="I25" s="436"/>
      <c r="J25" s="436"/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6"/>
      <c r="X25" s="436"/>
      <c r="Y25" s="436"/>
      <c r="Z25" s="436"/>
      <c r="AA25" s="436"/>
      <c r="AB25" s="436"/>
      <c r="AC25" s="436"/>
      <c r="AD25" s="436"/>
      <c r="AE25" s="436"/>
      <c r="AF25" s="436"/>
      <c r="AG25" s="62" t="e">
        <f t="shared" si="0"/>
        <v>#DIV/0!</v>
      </c>
    </row>
    <row r="26" spans="1:33" x14ac:dyDescent="0.2">
      <c r="A26" s="445" t="s">
        <v>21</v>
      </c>
      <c r="B26" s="436"/>
      <c r="C26" s="436"/>
      <c r="D26" s="436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62" t="e">
        <f t="shared" si="0"/>
        <v>#DIV/0!</v>
      </c>
    </row>
    <row r="27" spans="1:33" x14ac:dyDescent="0.2">
      <c r="A27" s="445" t="s">
        <v>28</v>
      </c>
      <c r="B27" s="436"/>
      <c r="C27" s="436"/>
      <c r="D27" s="436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62" t="e">
        <f t="shared" si="0"/>
        <v>#DIV/0!</v>
      </c>
    </row>
    <row r="28" spans="1:33" x14ac:dyDescent="0.2">
      <c r="A28" s="445" t="s">
        <v>29</v>
      </c>
      <c r="B28" s="436"/>
      <c r="C28" s="436"/>
      <c r="D28" s="436"/>
      <c r="E28" s="436"/>
      <c r="F28" s="436"/>
      <c r="G28" s="436"/>
      <c r="H28" s="436"/>
      <c r="I28" s="436"/>
      <c r="J28" s="436"/>
      <c r="K28" s="436"/>
      <c r="L28" s="436"/>
      <c r="M28" s="436"/>
      <c r="N28" s="436"/>
      <c r="O28" s="436"/>
      <c r="P28" s="436"/>
      <c r="Q28" s="436"/>
      <c r="R28" s="436"/>
      <c r="S28" s="436"/>
      <c r="T28" s="436"/>
      <c r="U28" s="436"/>
      <c r="V28" s="436"/>
      <c r="W28" s="436"/>
      <c r="X28" s="436"/>
      <c r="Y28" s="436"/>
      <c r="Z28" s="436"/>
      <c r="AA28" s="436"/>
      <c r="AB28" s="436"/>
      <c r="AC28" s="436"/>
      <c r="AD28" s="436"/>
      <c r="AE28" s="436"/>
      <c r="AF28" s="436"/>
      <c r="AG28" s="62" t="e">
        <f t="shared" si="0"/>
        <v>#DIV/0!</v>
      </c>
    </row>
    <row r="29" spans="1:33" x14ac:dyDescent="0.2">
      <c r="A29" s="445" t="s">
        <v>30</v>
      </c>
      <c r="B29" s="436"/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436"/>
      <c r="O29" s="436"/>
      <c r="P29" s="436"/>
      <c r="Q29" s="436"/>
      <c r="R29" s="436"/>
      <c r="S29" s="436"/>
      <c r="T29" s="436"/>
      <c r="U29" s="436"/>
      <c r="V29" s="436"/>
      <c r="W29" s="436"/>
      <c r="X29" s="436"/>
      <c r="Y29" s="436"/>
      <c r="Z29" s="436"/>
      <c r="AA29" s="436"/>
      <c r="AB29" s="436"/>
      <c r="AC29" s="436"/>
      <c r="AD29" s="436"/>
      <c r="AE29" s="436"/>
      <c r="AF29" s="436"/>
      <c r="AG29" s="62" t="e">
        <f t="shared" si="0"/>
        <v>#DIV/0!</v>
      </c>
    </row>
    <row r="30" spans="1:33" x14ac:dyDescent="0.2">
      <c r="A30" s="445" t="s">
        <v>31</v>
      </c>
      <c r="B30" s="436"/>
      <c r="C30" s="436"/>
      <c r="D30" s="436"/>
      <c r="E30" s="436"/>
      <c r="F30" s="436"/>
      <c r="G30" s="436"/>
      <c r="H30" s="436"/>
      <c r="I30" s="436"/>
      <c r="J30" s="436"/>
      <c r="K30" s="436"/>
      <c r="L30" s="436"/>
      <c r="M30" s="436"/>
      <c r="N30" s="436"/>
      <c r="O30" s="436"/>
      <c r="P30" s="436"/>
      <c r="Q30" s="436"/>
      <c r="R30" s="436"/>
      <c r="S30" s="436"/>
      <c r="T30" s="436"/>
      <c r="U30" s="436"/>
      <c r="V30" s="436"/>
      <c r="W30" s="436"/>
      <c r="X30" s="436"/>
      <c r="Y30" s="436"/>
      <c r="Z30" s="436"/>
      <c r="AA30" s="436"/>
      <c r="AB30" s="436"/>
      <c r="AC30" s="436"/>
      <c r="AD30" s="436"/>
      <c r="AE30" s="436"/>
      <c r="AF30" s="436"/>
      <c r="AG30" s="62" t="e">
        <f t="shared" si="0"/>
        <v>#DIV/0!</v>
      </c>
    </row>
    <row r="31" spans="1:33" x14ac:dyDescent="0.2">
      <c r="A31" s="445" t="s">
        <v>32</v>
      </c>
      <c r="B31" s="436"/>
      <c r="C31" s="436"/>
      <c r="D31" s="436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6"/>
      <c r="AC31" s="436"/>
      <c r="AD31" s="436"/>
      <c r="AE31" s="436"/>
      <c r="AF31" s="436"/>
      <c r="AG31" s="62" t="e">
        <f t="shared" si="0"/>
        <v>#DIV/0!</v>
      </c>
    </row>
    <row r="32" spans="1:33" x14ac:dyDescent="0.2">
      <c r="A32" s="445" t="s">
        <v>36</v>
      </c>
      <c r="B32" s="436"/>
      <c r="C32" s="436"/>
      <c r="D32" s="436"/>
      <c r="E32" s="436"/>
      <c r="F32" s="436"/>
      <c r="G32" s="436"/>
      <c r="H32" s="436"/>
      <c r="I32" s="436"/>
      <c r="J32" s="436"/>
      <c r="K32" s="436"/>
      <c r="L32" s="436"/>
      <c r="M32" s="436"/>
      <c r="N32" s="436"/>
      <c r="O32" s="436"/>
      <c r="P32" s="436"/>
      <c r="Q32" s="436"/>
      <c r="R32" s="436"/>
      <c r="S32" s="436"/>
      <c r="T32" s="436"/>
      <c r="U32" s="436"/>
      <c r="V32" s="436"/>
      <c r="W32" s="436"/>
      <c r="X32" s="436"/>
      <c r="Y32" s="436"/>
      <c r="Z32" s="436"/>
      <c r="AA32" s="436"/>
      <c r="AB32" s="436"/>
      <c r="AC32" s="436"/>
      <c r="AD32" s="436"/>
      <c r="AE32" s="436"/>
      <c r="AF32" s="436"/>
      <c r="AG32" s="62" t="e">
        <f t="shared" si="0"/>
        <v>#DIV/0!</v>
      </c>
    </row>
    <row r="33" spans="1:33" x14ac:dyDescent="0.2">
      <c r="A33" s="445" t="s">
        <v>370</v>
      </c>
      <c r="B33" s="436"/>
      <c r="C33" s="436"/>
      <c r="D33" s="436"/>
      <c r="E33" s="436"/>
      <c r="F33" s="436"/>
      <c r="G33" s="436"/>
      <c r="H33" s="436"/>
      <c r="I33" s="436"/>
      <c r="J33" s="436"/>
      <c r="K33" s="436"/>
      <c r="L33" s="436"/>
      <c r="M33" s="436"/>
      <c r="N33" s="436"/>
      <c r="O33" s="436"/>
      <c r="P33" s="436"/>
      <c r="Q33" s="436"/>
      <c r="R33" s="436"/>
      <c r="S33" s="436"/>
      <c r="T33" s="436"/>
      <c r="U33" s="436"/>
      <c r="V33" s="436"/>
      <c r="W33" s="436"/>
      <c r="X33" s="436"/>
      <c r="Y33" s="436"/>
      <c r="Z33" s="436"/>
      <c r="AA33" s="436"/>
      <c r="AB33" s="436"/>
      <c r="AC33" s="436"/>
      <c r="AD33" s="436"/>
      <c r="AE33" s="436"/>
      <c r="AF33" s="436"/>
      <c r="AG33" s="62" t="e">
        <f t="shared" si="0"/>
        <v>#DIV/0!</v>
      </c>
    </row>
    <row r="34" spans="1:33" x14ac:dyDescent="0.2">
      <c r="A34" s="445" t="s">
        <v>33</v>
      </c>
      <c r="B34" s="436"/>
      <c r="C34" s="436"/>
      <c r="D34" s="436"/>
      <c r="E34" s="436"/>
      <c r="F34" s="436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  <c r="S34" s="436"/>
      <c r="T34" s="436"/>
      <c r="U34" s="436"/>
      <c r="V34" s="436"/>
      <c r="W34" s="436"/>
      <c r="X34" s="436"/>
      <c r="Y34" s="436"/>
      <c r="Z34" s="436"/>
      <c r="AA34" s="436"/>
      <c r="AB34" s="436"/>
      <c r="AC34" s="436"/>
      <c r="AD34" s="436"/>
      <c r="AE34" s="436"/>
      <c r="AF34" s="436"/>
      <c r="AG34" s="62" t="e">
        <f t="shared" si="0"/>
        <v>#DIV/0!</v>
      </c>
    </row>
    <row r="35" spans="1:33" x14ac:dyDescent="0.2">
      <c r="A35" s="445" t="s">
        <v>34</v>
      </c>
      <c r="B35" s="436"/>
      <c r="C35" s="436"/>
      <c r="D35" s="436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62" t="e">
        <f t="shared" si="0"/>
        <v>#DIV/0!</v>
      </c>
    </row>
    <row r="36" spans="1:33" x14ac:dyDescent="0.2">
      <c r="A36" s="445" t="s">
        <v>35</v>
      </c>
      <c r="B36" s="436"/>
      <c r="C36" s="436"/>
      <c r="D36" s="436"/>
      <c r="E36" s="436"/>
      <c r="F36" s="436"/>
      <c r="G36" s="436"/>
      <c r="H36" s="436"/>
      <c r="I36" s="436"/>
      <c r="J36" s="436"/>
      <c r="K36" s="436"/>
      <c r="L36" s="436"/>
      <c r="M36" s="436"/>
      <c r="N36" s="436"/>
      <c r="O36" s="436"/>
      <c r="P36" s="436"/>
      <c r="Q36" s="436"/>
      <c r="R36" s="436"/>
      <c r="S36" s="436"/>
      <c r="T36" s="436"/>
      <c r="U36" s="436"/>
      <c r="V36" s="436"/>
      <c r="W36" s="436"/>
      <c r="X36" s="436"/>
      <c r="Y36" s="436"/>
      <c r="Z36" s="436"/>
      <c r="AA36" s="436"/>
      <c r="AB36" s="436"/>
      <c r="AC36" s="436"/>
      <c r="AD36" s="436"/>
      <c r="AE36" s="436"/>
      <c r="AF36" s="436"/>
      <c r="AG36" s="62" t="e">
        <f t="shared" si="0"/>
        <v>#DIV/0!</v>
      </c>
    </row>
    <row r="37" spans="1:33" x14ac:dyDescent="0.2">
      <c r="A37" s="445" t="s">
        <v>37</v>
      </c>
      <c r="B37" s="436"/>
      <c r="C37" s="436"/>
      <c r="D37" s="436"/>
      <c r="E37" s="436"/>
      <c r="F37" s="436"/>
      <c r="G37" s="436"/>
      <c r="H37" s="436"/>
      <c r="I37" s="436"/>
      <c r="J37" s="436"/>
      <c r="K37" s="436"/>
      <c r="L37" s="436"/>
      <c r="M37" s="436"/>
      <c r="N37" s="436"/>
      <c r="O37" s="436"/>
      <c r="P37" s="436"/>
      <c r="Q37" s="436"/>
      <c r="R37" s="436"/>
      <c r="S37" s="436"/>
      <c r="T37" s="436"/>
      <c r="U37" s="436"/>
      <c r="V37" s="436"/>
      <c r="W37" s="436"/>
      <c r="X37" s="436"/>
      <c r="Y37" s="436"/>
      <c r="Z37" s="436"/>
      <c r="AA37" s="436"/>
      <c r="AB37" s="436"/>
      <c r="AC37" s="436"/>
      <c r="AD37" s="436"/>
      <c r="AE37" s="436"/>
      <c r="AF37" s="436"/>
      <c r="AG37" s="62" t="e">
        <f t="shared" si="0"/>
        <v>#DIV/0!</v>
      </c>
    </row>
    <row r="38" spans="1:33" x14ac:dyDescent="0.2">
      <c r="A38" s="445" t="s">
        <v>38</v>
      </c>
      <c r="B38" s="436"/>
      <c r="C38" s="436"/>
      <c r="D38" s="436"/>
      <c r="E38" s="436"/>
      <c r="F38" s="436"/>
      <c r="G38" s="436"/>
      <c r="H38" s="436"/>
      <c r="I38" s="436"/>
      <c r="J38" s="436"/>
      <c r="K38" s="436"/>
      <c r="L38" s="436"/>
      <c r="M38" s="436"/>
      <c r="N38" s="436"/>
      <c r="O38" s="436"/>
      <c r="P38" s="436"/>
      <c r="Q38" s="436"/>
      <c r="R38" s="436"/>
      <c r="S38" s="436"/>
      <c r="T38" s="436"/>
      <c r="U38" s="436"/>
      <c r="V38" s="436"/>
      <c r="W38" s="436"/>
      <c r="X38" s="436"/>
      <c r="Y38" s="436"/>
      <c r="Z38" s="436"/>
      <c r="AA38" s="436"/>
      <c r="AB38" s="436"/>
      <c r="AC38" s="436"/>
      <c r="AD38" s="436"/>
      <c r="AE38" s="436"/>
      <c r="AF38" s="436"/>
      <c r="AG38" s="62" t="e">
        <f t="shared" si="0"/>
        <v>#DIV/0!</v>
      </c>
    </row>
    <row r="39" spans="1:33" x14ac:dyDescent="0.2">
      <c r="A39" s="445" t="s">
        <v>371</v>
      </c>
      <c r="B39" s="436"/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36"/>
      <c r="AC39" s="436"/>
      <c r="AD39" s="436"/>
      <c r="AE39" s="436"/>
      <c r="AF39" s="436"/>
      <c r="AG39" s="62" t="e">
        <f t="shared" si="0"/>
        <v>#DIV/0!</v>
      </c>
    </row>
    <row r="40" spans="1:33" x14ac:dyDescent="0.2">
      <c r="A40" s="445" t="s">
        <v>39</v>
      </c>
      <c r="B40" s="436"/>
      <c r="C40" s="436"/>
      <c r="D40" s="436"/>
      <c r="E40" s="436"/>
      <c r="F40" s="436"/>
      <c r="G40" s="436"/>
      <c r="H40" s="436"/>
      <c r="I40" s="436"/>
      <c r="J40" s="436"/>
      <c r="K40" s="436"/>
      <c r="L40" s="436"/>
      <c r="M40" s="436"/>
      <c r="N40" s="436"/>
      <c r="O40" s="436"/>
      <c r="P40" s="436"/>
      <c r="Q40" s="436"/>
      <c r="R40" s="436"/>
      <c r="S40" s="436"/>
      <c r="T40" s="436"/>
      <c r="U40" s="436"/>
      <c r="V40" s="436"/>
      <c r="W40" s="436"/>
      <c r="X40" s="436"/>
      <c r="Y40" s="436"/>
      <c r="Z40" s="436"/>
      <c r="AA40" s="436"/>
      <c r="AB40" s="436"/>
      <c r="AC40" s="436"/>
      <c r="AD40" s="436"/>
      <c r="AE40" s="436"/>
      <c r="AF40" s="436"/>
      <c r="AG40" s="62" t="e">
        <f t="shared" si="0"/>
        <v>#DIV/0!</v>
      </c>
    </row>
    <row r="41" spans="1:33" x14ac:dyDescent="0.2">
      <c r="A41" s="445" t="s">
        <v>42</v>
      </c>
      <c r="B41" s="436"/>
      <c r="C41" s="436"/>
      <c r="D41" s="436"/>
      <c r="E41" s="436"/>
      <c r="F41" s="436"/>
      <c r="G41" s="436"/>
      <c r="H41" s="436"/>
      <c r="I41" s="436"/>
      <c r="J41" s="436"/>
      <c r="K41" s="436"/>
      <c r="L41" s="436"/>
      <c r="M41" s="436"/>
      <c r="N41" s="436"/>
      <c r="O41" s="436"/>
      <c r="P41" s="436"/>
      <c r="Q41" s="436"/>
      <c r="R41" s="436"/>
      <c r="S41" s="436"/>
      <c r="T41" s="436"/>
      <c r="U41" s="436"/>
      <c r="V41" s="436"/>
      <c r="W41" s="436"/>
      <c r="X41" s="436"/>
      <c r="Y41" s="436"/>
      <c r="Z41" s="436"/>
      <c r="AA41" s="436"/>
      <c r="AB41" s="436"/>
      <c r="AC41" s="436"/>
      <c r="AD41" s="436"/>
      <c r="AE41" s="436"/>
      <c r="AF41" s="436"/>
      <c r="AG41" s="62" t="e">
        <f t="shared" si="0"/>
        <v>#DIV/0!</v>
      </c>
    </row>
    <row r="42" spans="1:33" x14ac:dyDescent="0.2">
      <c r="A42" s="445" t="s">
        <v>41</v>
      </c>
      <c r="B42" s="436"/>
      <c r="C42" s="436"/>
      <c r="D42" s="436"/>
      <c r="E42" s="436"/>
      <c r="F42" s="436"/>
      <c r="G42" s="436"/>
      <c r="H42" s="436"/>
      <c r="I42" s="436"/>
      <c r="J42" s="436"/>
      <c r="K42" s="436"/>
      <c r="L42" s="436"/>
      <c r="M42" s="436"/>
      <c r="N42" s="436"/>
      <c r="O42" s="436"/>
      <c r="P42" s="436"/>
      <c r="Q42" s="436"/>
      <c r="R42" s="436"/>
      <c r="S42" s="436"/>
      <c r="T42" s="436"/>
      <c r="U42" s="436"/>
      <c r="V42" s="436"/>
      <c r="W42" s="436"/>
      <c r="X42" s="436"/>
      <c r="Y42" s="436"/>
      <c r="Z42" s="436"/>
      <c r="AA42" s="436"/>
      <c r="AB42" s="436"/>
      <c r="AC42" s="436"/>
      <c r="AD42" s="436"/>
      <c r="AE42" s="436"/>
      <c r="AF42" s="436"/>
      <c r="AG42" s="62" t="e">
        <f t="shared" si="0"/>
        <v>#DIV/0!</v>
      </c>
    </row>
    <row r="43" spans="1:33" x14ac:dyDescent="0.2">
      <c r="A43" s="445" t="s">
        <v>40</v>
      </c>
      <c r="B43" s="436"/>
      <c r="C43" s="436"/>
      <c r="D43" s="436"/>
      <c r="E43" s="436"/>
      <c r="F43" s="436"/>
      <c r="G43" s="436"/>
      <c r="H43" s="436"/>
      <c r="I43" s="436"/>
      <c r="J43" s="436"/>
      <c r="K43" s="436"/>
      <c r="L43" s="436"/>
      <c r="M43" s="436"/>
      <c r="N43" s="436"/>
      <c r="O43" s="436"/>
      <c r="P43" s="436"/>
      <c r="Q43" s="436"/>
      <c r="R43" s="436"/>
      <c r="S43" s="436"/>
      <c r="T43" s="436"/>
      <c r="U43" s="436"/>
      <c r="V43" s="436"/>
      <c r="W43" s="436"/>
      <c r="X43" s="436"/>
      <c r="Y43" s="436"/>
      <c r="Z43" s="436"/>
      <c r="AA43" s="436"/>
      <c r="AB43" s="436"/>
      <c r="AC43" s="436"/>
      <c r="AD43" s="436"/>
      <c r="AE43" s="436"/>
      <c r="AF43" s="436"/>
      <c r="AG43" s="62" t="e">
        <f t="shared" si="0"/>
        <v>#DIV/0!</v>
      </c>
    </row>
    <row r="44" spans="1:33" x14ac:dyDescent="0.2">
      <c r="A44" s="445" t="s">
        <v>372</v>
      </c>
      <c r="B44" s="436"/>
      <c r="C44" s="436"/>
      <c r="D44" s="436"/>
      <c r="E44" s="436"/>
      <c r="F44" s="436"/>
      <c r="G44" s="436"/>
      <c r="H44" s="436"/>
      <c r="I44" s="436"/>
      <c r="J44" s="436"/>
      <c r="K44" s="436"/>
      <c r="L44" s="436"/>
      <c r="M44" s="436"/>
      <c r="N44" s="436"/>
      <c r="O44" s="436"/>
      <c r="P44" s="436"/>
      <c r="Q44" s="436"/>
      <c r="R44" s="436"/>
      <c r="S44" s="436"/>
      <c r="T44" s="436"/>
      <c r="U44" s="436"/>
      <c r="V44" s="436"/>
      <c r="W44" s="436"/>
      <c r="X44" s="436"/>
      <c r="Y44" s="436"/>
      <c r="Z44" s="436"/>
      <c r="AA44" s="436"/>
      <c r="AB44" s="436"/>
      <c r="AC44" s="436"/>
      <c r="AD44" s="436"/>
      <c r="AE44" s="436"/>
      <c r="AF44" s="436"/>
      <c r="AG44" s="62" t="e">
        <f t="shared" si="0"/>
        <v>#DIV/0!</v>
      </c>
    </row>
    <row r="45" spans="1:33" x14ac:dyDescent="0.2">
      <c r="A45" s="445" t="s">
        <v>43</v>
      </c>
      <c r="B45" s="436"/>
      <c r="C45" s="436"/>
      <c r="D45" s="436"/>
      <c r="E45" s="436"/>
      <c r="F45" s="436"/>
      <c r="G45" s="436"/>
      <c r="H45" s="436"/>
      <c r="I45" s="436"/>
      <c r="J45" s="436"/>
      <c r="K45" s="436"/>
      <c r="L45" s="436"/>
      <c r="M45" s="436"/>
      <c r="N45" s="436"/>
      <c r="O45" s="436"/>
      <c r="P45" s="436"/>
      <c r="Q45" s="436"/>
      <c r="R45" s="436"/>
      <c r="S45" s="436"/>
      <c r="T45" s="436"/>
      <c r="U45" s="436"/>
      <c r="V45" s="436"/>
      <c r="W45" s="436"/>
      <c r="X45" s="436"/>
      <c r="Y45" s="436"/>
      <c r="Z45" s="436"/>
      <c r="AA45" s="436"/>
      <c r="AB45" s="436"/>
      <c r="AC45" s="436"/>
      <c r="AD45" s="436"/>
      <c r="AE45" s="436"/>
      <c r="AF45" s="436"/>
      <c r="AG45" s="62" t="e">
        <f t="shared" si="0"/>
        <v>#DIV/0!</v>
      </c>
    </row>
    <row r="46" spans="1:33" x14ac:dyDescent="0.2">
      <c r="A46" s="447" t="s">
        <v>373</v>
      </c>
      <c r="B46" s="436"/>
      <c r="C46" s="436"/>
      <c r="D46" s="436"/>
      <c r="E46" s="436"/>
      <c r="F46" s="436"/>
      <c r="G46" s="436"/>
      <c r="H46" s="436"/>
      <c r="I46" s="436"/>
      <c r="J46" s="436"/>
      <c r="K46" s="436"/>
      <c r="L46" s="436"/>
      <c r="M46" s="436"/>
      <c r="N46" s="436"/>
      <c r="O46" s="436"/>
      <c r="P46" s="436"/>
      <c r="Q46" s="436"/>
      <c r="R46" s="436"/>
      <c r="S46" s="436"/>
      <c r="T46" s="436"/>
      <c r="U46" s="436"/>
      <c r="V46" s="436"/>
      <c r="W46" s="436"/>
      <c r="X46" s="436"/>
      <c r="Y46" s="436"/>
      <c r="Z46" s="436"/>
      <c r="AA46" s="436"/>
      <c r="AB46" s="436"/>
      <c r="AC46" s="436"/>
      <c r="AD46" s="436"/>
      <c r="AE46" s="436"/>
      <c r="AF46" s="436"/>
      <c r="AG46" s="62" t="e">
        <f t="shared" si="0"/>
        <v>#DIV/0!</v>
      </c>
    </row>
    <row r="47" spans="1:33" x14ac:dyDescent="0.2">
      <c r="A47" s="445" t="s">
        <v>44</v>
      </c>
      <c r="B47" s="436"/>
      <c r="C47" s="436"/>
      <c r="D47" s="436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62" t="e">
        <f t="shared" si="0"/>
        <v>#DIV/0!</v>
      </c>
    </row>
    <row r="48" spans="1:33" x14ac:dyDescent="0.2">
      <c r="A48" s="445" t="s">
        <v>45</v>
      </c>
      <c r="B48" s="436"/>
      <c r="C48" s="436"/>
      <c r="D48" s="436"/>
      <c r="E48" s="436"/>
      <c r="F48" s="436"/>
      <c r="G48" s="436"/>
      <c r="H48" s="436"/>
      <c r="I48" s="436"/>
      <c r="J48" s="436"/>
      <c r="K48" s="436"/>
      <c r="L48" s="436"/>
      <c r="M48" s="436"/>
      <c r="N48" s="436"/>
      <c r="O48" s="436"/>
      <c r="P48" s="436"/>
      <c r="Q48" s="436"/>
      <c r="R48" s="436"/>
      <c r="S48" s="436"/>
      <c r="T48" s="436"/>
      <c r="U48" s="436"/>
      <c r="V48" s="436"/>
      <c r="W48" s="436"/>
      <c r="X48" s="436"/>
      <c r="Y48" s="436"/>
      <c r="Z48" s="436"/>
      <c r="AA48" s="436"/>
      <c r="AB48" s="436"/>
      <c r="AC48" s="436"/>
      <c r="AD48" s="436"/>
      <c r="AE48" s="436"/>
      <c r="AF48" s="436"/>
      <c r="AG48" s="62" t="e">
        <f t="shared" si="0"/>
        <v>#DIV/0!</v>
      </c>
    </row>
    <row r="49" spans="1:33" x14ac:dyDescent="0.2">
      <c r="A49" s="445" t="s">
        <v>86</v>
      </c>
      <c r="B49" s="436"/>
      <c r="C49" s="436"/>
      <c r="D49" s="436"/>
      <c r="E49" s="436"/>
      <c r="F49" s="436"/>
      <c r="G49" s="436"/>
      <c r="H49" s="436"/>
      <c r="I49" s="436"/>
      <c r="J49" s="436"/>
      <c r="K49" s="436"/>
      <c r="L49" s="436"/>
      <c r="M49" s="436"/>
      <c r="N49" s="436"/>
      <c r="O49" s="436"/>
      <c r="P49" s="436"/>
      <c r="Q49" s="436"/>
      <c r="R49" s="436"/>
      <c r="S49" s="436"/>
      <c r="T49" s="436"/>
      <c r="U49" s="436"/>
      <c r="V49" s="436"/>
      <c r="W49" s="436"/>
      <c r="X49" s="436"/>
      <c r="Y49" s="436"/>
      <c r="Z49" s="436"/>
      <c r="AA49" s="436"/>
      <c r="AB49" s="436"/>
      <c r="AC49" s="436"/>
      <c r="AD49" s="436"/>
      <c r="AE49" s="436"/>
      <c r="AF49" s="436"/>
      <c r="AG49" s="62" t="e">
        <f t="shared" si="0"/>
        <v>#DIV/0!</v>
      </c>
    </row>
    <row r="50" spans="1:33" x14ac:dyDescent="0.2">
      <c r="A50" s="445" t="s">
        <v>200</v>
      </c>
      <c r="B50" s="436"/>
      <c r="C50" s="436"/>
      <c r="D50" s="436"/>
      <c r="E50" s="436"/>
      <c r="F50" s="436"/>
      <c r="G50" s="436"/>
      <c r="H50" s="436"/>
      <c r="I50" s="436"/>
      <c r="J50" s="436"/>
      <c r="K50" s="436"/>
      <c r="L50" s="436"/>
      <c r="M50" s="436"/>
      <c r="N50" s="436"/>
      <c r="O50" s="436"/>
      <c r="P50" s="436"/>
      <c r="Q50" s="436"/>
      <c r="R50" s="436"/>
      <c r="S50" s="436"/>
      <c r="T50" s="436"/>
      <c r="U50" s="436"/>
      <c r="V50" s="436"/>
      <c r="W50" s="436"/>
      <c r="X50" s="436"/>
      <c r="Y50" s="436"/>
      <c r="Z50" s="436"/>
      <c r="AA50" s="436"/>
      <c r="AB50" s="436"/>
      <c r="AC50" s="436"/>
      <c r="AD50" s="436"/>
      <c r="AE50" s="436"/>
      <c r="AF50" s="436"/>
      <c r="AG50" s="62" t="e">
        <f t="shared" si="0"/>
        <v>#DIV/0!</v>
      </c>
    </row>
    <row r="51" spans="1:33" x14ac:dyDescent="0.2">
      <c r="A51" s="445"/>
      <c r="B51" s="436"/>
      <c r="C51" s="436"/>
      <c r="D51" s="436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62" t="e">
        <f t="shared" si="0"/>
        <v>#DIV/0!</v>
      </c>
    </row>
    <row r="52" spans="1:33" x14ac:dyDescent="0.2">
      <c r="A52" s="445"/>
      <c r="B52" s="436"/>
      <c r="C52" s="436"/>
      <c r="D52" s="436"/>
      <c r="E52" s="436"/>
      <c r="F52" s="436"/>
      <c r="G52" s="436"/>
      <c r="H52" s="436"/>
      <c r="I52" s="436"/>
      <c r="J52" s="436"/>
      <c r="K52" s="436"/>
      <c r="L52" s="436"/>
      <c r="M52" s="436"/>
      <c r="N52" s="436"/>
      <c r="O52" s="436"/>
      <c r="P52" s="436"/>
      <c r="Q52" s="436"/>
      <c r="R52" s="436"/>
      <c r="S52" s="436"/>
      <c r="T52" s="436"/>
      <c r="U52" s="436"/>
      <c r="V52" s="436"/>
      <c r="W52" s="436"/>
      <c r="X52" s="436"/>
      <c r="Y52" s="436"/>
      <c r="Z52" s="436"/>
      <c r="AA52" s="436"/>
      <c r="AB52" s="436"/>
      <c r="AC52" s="436"/>
      <c r="AD52" s="436"/>
      <c r="AE52" s="436"/>
      <c r="AF52" s="436"/>
      <c r="AG52" s="62" t="e">
        <f t="shared" si="0"/>
        <v>#DIV/0!</v>
      </c>
    </row>
    <row r="53" spans="1:33" x14ac:dyDescent="0.2">
      <c r="A53" s="448"/>
      <c r="B53" s="437"/>
      <c r="C53" s="437"/>
      <c r="D53" s="437"/>
      <c r="E53" s="437"/>
      <c r="F53" s="437"/>
      <c r="G53" s="437"/>
      <c r="H53" s="437"/>
      <c r="I53" s="437"/>
      <c r="J53" s="437"/>
      <c r="K53" s="437"/>
      <c r="L53" s="437"/>
      <c r="M53" s="437"/>
      <c r="N53" s="437"/>
      <c r="O53" s="437"/>
      <c r="P53" s="437"/>
      <c r="Q53" s="437"/>
      <c r="R53" s="437"/>
      <c r="S53" s="437"/>
      <c r="T53" s="437"/>
      <c r="U53" s="437"/>
      <c r="V53" s="437"/>
      <c r="W53" s="437"/>
      <c r="X53" s="437"/>
      <c r="Y53" s="437"/>
      <c r="Z53" s="437"/>
      <c r="AA53" s="437"/>
      <c r="AB53" s="437"/>
      <c r="AC53" s="437"/>
      <c r="AD53" s="437"/>
      <c r="AE53" s="437"/>
      <c r="AF53" s="437"/>
      <c r="AG53" s="60" t="e">
        <f t="shared" si="0"/>
        <v>#DIV/0!</v>
      </c>
    </row>
    <row r="54" spans="1:33" x14ac:dyDescent="0.2">
      <c r="A54" s="448"/>
      <c r="B54" s="437"/>
      <c r="C54" s="437"/>
      <c r="D54" s="437"/>
      <c r="E54" s="437"/>
      <c r="F54" s="437"/>
      <c r="G54" s="437"/>
      <c r="H54" s="437"/>
      <c r="I54" s="437"/>
      <c r="J54" s="437"/>
      <c r="K54" s="437"/>
      <c r="L54" s="437"/>
      <c r="M54" s="437"/>
      <c r="N54" s="437"/>
      <c r="O54" s="437"/>
      <c r="P54" s="437"/>
      <c r="Q54" s="437"/>
      <c r="R54" s="437"/>
      <c r="S54" s="437"/>
      <c r="T54" s="437"/>
      <c r="U54" s="437"/>
      <c r="V54" s="437"/>
      <c r="W54" s="437"/>
      <c r="X54" s="437"/>
      <c r="Y54" s="437"/>
      <c r="Z54" s="437"/>
      <c r="AA54" s="437"/>
      <c r="AB54" s="437"/>
      <c r="AC54" s="437"/>
      <c r="AD54" s="437"/>
      <c r="AE54" s="437"/>
      <c r="AF54" s="437"/>
      <c r="AG54" s="60" t="e">
        <f t="shared" si="0"/>
        <v>#DIV/0!</v>
      </c>
    </row>
    <row r="55" spans="1:33" x14ac:dyDescent="0.2">
      <c r="A55" s="448"/>
      <c r="B55" s="437"/>
      <c r="C55" s="437"/>
      <c r="D55" s="437"/>
      <c r="E55" s="437"/>
      <c r="F55" s="437"/>
      <c r="G55" s="437"/>
      <c r="H55" s="437"/>
      <c r="I55" s="437"/>
      <c r="J55" s="437"/>
      <c r="K55" s="437"/>
      <c r="L55" s="437"/>
      <c r="M55" s="437"/>
      <c r="N55" s="437"/>
      <c r="O55" s="437"/>
      <c r="P55" s="437"/>
      <c r="Q55" s="437"/>
      <c r="R55" s="437"/>
      <c r="S55" s="437"/>
      <c r="T55" s="437"/>
      <c r="U55" s="437"/>
      <c r="V55" s="437"/>
      <c r="W55" s="437"/>
      <c r="X55" s="437"/>
      <c r="Y55" s="437"/>
      <c r="Z55" s="437"/>
      <c r="AA55" s="437"/>
      <c r="AB55" s="437"/>
      <c r="AC55" s="437"/>
      <c r="AD55" s="437"/>
      <c r="AE55" s="437"/>
      <c r="AF55" s="437"/>
      <c r="AG55" s="60" t="e">
        <f t="shared" si="0"/>
        <v>#DIV/0!</v>
      </c>
    </row>
    <row r="56" spans="1:33" x14ac:dyDescent="0.2">
      <c r="A56" s="448"/>
      <c r="B56" s="437"/>
      <c r="C56" s="437"/>
      <c r="D56" s="437"/>
      <c r="E56" s="437"/>
      <c r="F56" s="437"/>
      <c r="G56" s="437"/>
      <c r="H56" s="437"/>
      <c r="I56" s="437"/>
      <c r="J56" s="437"/>
      <c r="K56" s="437"/>
      <c r="L56" s="437"/>
      <c r="M56" s="437"/>
      <c r="N56" s="437"/>
      <c r="O56" s="437"/>
      <c r="P56" s="437"/>
      <c r="Q56" s="437"/>
      <c r="R56" s="437"/>
      <c r="S56" s="437"/>
      <c r="T56" s="437"/>
      <c r="U56" s="437"/>
      <c r="V56" s="437"/>
      <c r="W56" s="437"/>
      <c r="X56" s="437"/>
      <c r="Y56" s="437"/>
      <c r="Z56" s="437"/>
      <c r="AA56" s="437"/>
      <c r="AB56" s="437"/>
      <c r="AC56" s="437"/>
      <c r="AD56" s="437"/>
      <c r="AE56" s="437"/>
      <c r="AF56" s="437"/>
      <c r="AG56" s="60" t="e">
        <f t="shared" si="0"/>
        <v>#DIV/0!</v>
      </c>
    </row>
    <row r="57" spans="1:33" ht="13.5" thickBot="1" x14ac:dyDescent="0.25">
      <c r="A57" s="59" t="s">
        <v>10</v>
      </c>
      <c r="B57" s="57">
        <f t="shared" ref="B57:AF57" si="1">SUM(B9:B56)</f>
        <v>0</v>
      </c>
      <c r="C57" s="57">
        <f t="shared" si="1"/>
        <v>0</v>
      </c>
      <c r="D57" s="57">
        <f t="shared" si="1"/>
        <v>0</v>
      </c>
      <c r="E57" s="57">
        <f t="shared" si="1"/>
        <v>0</v>
      </c>
      <c r="F57" s="57">
        <f t="shared" si="1"/>
        <v>0</v>
      </c>
      <c r="G57" s="57">
        <f t="shared" si="1"/>
        <v>0</v>
      </c>
      <c r="H57" s="57">
        <f t="shared" si="1"/>
        <v>0</v>
      </c>
      <c r="I57" s="57">
        <f t="shared" si="1"/>
        <v>0</v>
      </c>
      <c r="J57" s="57">
        <f t="shared" si="1"/>
        <v>0</v>
      </c>
      <c r="K57" s="57">
        <f t="shared" si="1"/>
        <v>0</v>
      </c>
      <c r="L57" s="57">
        <f t="shared" si="1"/>
        <v>0</v>
      </c>
      <c r="M57" s="57">
        <f t="shared" si="1"/>
        <v>0</v>
      </c>
      <c r="N57" s="57">
        <f t="shared" si="1"/>
        <v>0</v>
      </c>
      <c r="O57" s="57">
        <f t="shared" si="1"/>
        <v>0</v>
      </c>
      <c r="P57" s="57">
        <f t="shared" si="1"/>
        <v>0</v>
      </c>
      <c r="Q57" s="57">
        <f t="shared" si="1"/>
        <v>0</v>
      </c>
      <c r="R57" s="57">
        <f t="shared" si="1"/>
        <v>0</v>
      </c>
      <c r="S57" s="57">
        <f t="shared" si="1"/>
        <v>0</v>
      </c>
      <c r="T57" s="57">
        <f t="shared" si="1"/>
        <v>0</v>
      </c>
      <c r="U57" s="57">
        <f t="shared" si="1"/>
        <v>0</v>
      </c>
      <c r="V57" s="57">
        <f t="shared" si="1"/>
        <v>0</v>
      </c>
      <c r="W57" s="57">
        <f t="shared" si="1"/>
        <v>0</v>
      </c>
      <c r="X57" s="57">
        <f t="shared" si="1"/>
        <v>0</v>
      </c>
      <c r="Y57" s="57">
        <f t="shared" si="1"/>
        <v>0</v>
      </c>
      <c r="Z57" s="57">
        <f t="shared" si="1"/>
        <v>0</v>
      </c>
      <c r="AA57" s="57">
        <f t="shared" si="1"/>
        <v>0</v>
      </c>
      <c r="AB57" s="57">
        <f t="shared" si="1"/>
        <v>0</v>
      </c>
      <c r="AC57" s="57">
        <f t="shared" si="1"/>
        <v>0</v>
      </c>
      <c r="AD57" s="57">
        <f t="shared" si="1"/>
        <v>0</v>
      </c>
      <c r="AE57" s="57">
        <f t="shared" si="1"/>
        <v>0</v>
      </c>
      <c r="AF57" s="57">
        <f t="shared" si="1"/>
        <v>0</v>
      </c>
      <c r="AG57" s="56">
        <f t="shared" si="0"/>
        <v>0</v>
      </c>
    </row>
    <row r="59" spans="1:33" ht="15" x14ac:dyDescent="0.2">
      <c r="A59" s="55" t="s">
        <v>216</v>
      </c>
    </row>
    <row r="60" spans="1:33" x14ac:dyDescent="0.2">
      <c r="A60" s="54" t="s">
        <v>449</v>
      </c>
    </row>
    <row r="61" spans="1:33" x14ac:dyDescent="0.2">
      <c r="A61" s="54" t="s">
        <v>466</v>
      </c>
    </row>
    <row r="64" spans="1:33" ht="28.5" customHeight="1" x14ac:dyDescent="0.2">
      <c r="A64" s="665" t="s">
        <v>462</v>
      </c>
      <c r="B64" s="665"/>
      <c r="C64" s="665"/>
      <c r="D64" s="665"/>
      <c r="E64" s="665"/>
      <c r="F64" s="665"/>
      <c r="G64" s="665"/>
      <c r="H64" s="665"/>
      <c r="I64" s="665"/>
      <c r="J64" s="665"/>
      <c r="K64" s="665"/>
      <c r="L64" s="665"/>
      <c r="M64" s="665"/>
      <c r="N64" s="665"/>
      <c r="O64" s="665"/>
      <c r="P64" s="665"/>
      <c r="Q64" s="665"/>
      <c r="R64" s="665"/>
      <c r="S64" s="665"/>
      <c r="T64" s="665"/>
      <c r="U64" s="665"/>
      <c r="V64" s="665"/>
      <c r="W64" s="665"/>
      <c r="X64" s="665"/>
      <c r="Y64" s="665"/>
      <c r="Z64" s="665"/>
      <c r="AA64" s="665"/>
      <c r="AB64" s="665"/>
      <c r="AC64" s="665"/>
      <c r="AD64" s="665"/>
      <c r="AE64" s="665"/>
      <c r="AF64" s="665"/>
      <c r="AG64" s="665"/>
    </row>
    <row r="65" spans="1:33" ht="13.5" thickBot="1" x14ac:dyDescent="0.25"/>
    <row r="66" spans="1:33" ht="13.5" thickBot="1" x14ac:dyDescent="0.25">
      <c r="A66" s="666" t="s">
        <v>465</v>
      </c>
      <c r="B66" s="667"/>
      <c r="C66" s="667"/>
      <c r="D66" s="667"/>
      <c r="E66" s="667"/>
      <c r="F66" s="667"/>
      <c r="G66" s="667"/>
      <c r="H66" s="667"/>
      <c r="I66" s="667"/>
      <c r="J66" s="667"/>
      <c r="K66" s="667"/>
      <c r="L66" s="667"/>
      <c r="M66" s="667"/>
      <c r="N66" s="667"/>
      <c r="O66" s="667"/>
      <c r="P66" s="667"/>
      <c r="Q66" s="667"/>
      <c r="R66" s="667"/>
      <c r="S66" s="667"/>
      <c r="T66" s="667"/>
      <c r="U66" s="667"/>
      <c r="V66" s="667"/>
      <c r="W66" s="667"/>
      <c r="X66" s="667"/>
      <c r="Y66" s="667"/>
      <c r="Z66" s="667"/>
      <c r="AA66" s="667"/>
      <c r="AB66" s="667"/>
      <c r="AC66" s="667"/>
      <c r="AD66" s="667"/>
      <c r="AE66" s="667"/>
      <c r="AF66" s="667"/>
      <c r="AG66" s="668"/>
    </row>
    <row r="67" spans="1:33" x14ac:dyDescent="0.2">
      <c r="A67" s="379"/>
      <c r="B67" s="379"/>
      <c r="C67" s="379"/>
      <c r="D67" s="379"/>
      <c r="E67" s="379"/>
      <c r="F67" s="379"/>
      <c r="G67" s="379"/>
      <c r="H67" s="379"/>
      <c r="I67" s="379"/>
      <c r="J67" s="379"/>
      <c r="K67" s="379"/>
      <c r="L67" s="379"/>
      <c r="M67" s="379"/>
      <c r="N67" s="379"/>
      <c r="O67" s="379"/>
      <c r="P67" s="379"/>
      <c r="Q67" s="379"/>
      <c r="R67" s="379"/>
      <c r="S67" s="379"/>
      <c r="T67" s="379"/>
      <c r="U67" s="379"/>
      <c r="V67" s="379"/>
      <c r="W67" s="379"/>
      <c r="X67" s="379"/>
      <c r="Y67" s="379"/>
      <c r="Z67" s="379"/>
      <c r="AA67" s="379"/>
      <c r="AB67" s="379"/>
      <c r="AC67" s="379"/>
      <c r="AD67" s="379"/>
      <c r="AE67" s="379"/>
      <c r="AF67" s="379"/>
      <c r="AG67" s="379"/>
    </row>
    <row r="68" spans="1:33" ht="13.5" thickBot="1" x14ac:dyDescent="0.25">
      <c r="A68" s="664" t="s">
        <v>464</v>
      </c>
      <c r="B68" s="664"/>
      <c r="C68" s="664"/>
      <c r="D68" s="664"/>
      <c r="E68" s="664"/>
      <c r="F68" s="664"/>
      <c r="G68" s="664"/>
      <c r="H68" s="664"/>
      <c r="I68" s="664"/>
      <c r="J68" s="664"/>
      <c r="K68" s="664"/>
      <c r="L68" s="664"/>
      <c r="M68" s="664"/>
      <c r="N68" s="664"/>
      <c r="O68" s="664"/>
      <c r="P68" s="664"/>
      <c r="Q68" s="664"/>
      <c r="R68" s="664"/>
      <c r="S68" s="664"/>
      <c r="T68" s="664"/>
      <c r="U68" s="664"/>
      <c r="V68" s="664"/>
      <c r="W68" s="664"/>
      <c r="X68" s="664"/>
      <c r="Y68" s="664"/>
      <c r="Z68" s="664"/>
      <c r="AA68" s="664"/>
      <c r="AB68" s="664"/>
      <c r="AC68" s="664"/>
      <c r="AD68" s="664"/>
      <c r="AE68" s="664"/>
      <c r="AF68" s="664"/>
      <c r="AG68" s="664"/>
    </row>
    <row r="69" spans="1:33" ht="13.5" thickBot="1" x14ac:dyDescent="0.25">
      <c r="A69" s="67" t="s">
        <v>452</v>
      </c>
      <c r="B69" s="65">
        <v>1</v>
      </c>
      <c r="C69" s="65">
        <v>2</v>
      </c>
      <c r="D69" s="65">
        <v>3</v>
      </c>
      <c r="E69" s="65">
        <v>4</v>
      </c>
      <c r="F69" s="65">
        <v>5</v>
      </c>
      <c r="G69" s="65">
        <v>6</v>
      </c>
      <c r="H69" s="65">
        <v>7</v>
      </c>
      <c r="I69" s="65">
        <v>8</v>
      </c>
      <c r="J69" s="65">
        <v>9</v>
      </c>
      <c r="K69" s="65">
        <v>10</v>
      </c>
      <c r="L69" s="65">
        <v>11</v>
      </c>
      <c r="M69" s="65">
        <v>12</v>
      </c>
      <c r="N69" s="65">
        <v>13</v>
      </c>
      <c r="O69" s="65">
        <v>14</v>
      </c>
      <c r="P69" s="65">
        <v>15</v>
      </c>
      <c r="Q69" s="65">
        <v>16</v>
      </c>
      <c r="R69" s="65">
        <v>17</v>
      </c>
      <c r="S69" s="65">
        <v>18</v>
      </c>
      <c r="T69" s="65">
        <v>19</v>
      </c>
      <c r="U69" s="65">
        <v>20</v>
      </c>
      <c r="V69" s="65">
        <v>21</v>
      </c>
      <c r="W69" s="65">
        <v>22</v>
      </c>
      <c r="X69" s="65">
        <v>23</v>
      </c>
      <c r="Y69" s="65">
        <v>24</v>
      </c>
      <c r="Z69" s="65">
        <v>25</v>
      </c>
      <c r="AA69" s="65">
        <v>26</v>
      </c>
      <c r="AB69" s="65">
        <v>27</v>
      </c>
      <c r="AC69" s="65">
        <v>28</v>
      </c>
      <c r="AD69" s="65">
        <v>29</v>
      </c>
      <c r="AE69" s="65">
        <v>30</v>
      </c>
      <c r="AF69" s="65">
        <v>31</v>
      </c>
      <c r="AG69" s="64" t="s">
        <v>241</v>
      </c>
    </row>
    <row r="70" spans="1:33" x14ac:dyDescent="0.2">
      <c r="A70" s="444" t="s">
        <v>369</v>
      </c>
      <c r="B70" s="435"/>
      <c r="C70" s="435"/>
      <c r="D70" s="435"/>
      <c r="E70" s="435"/>
      <c r="F70" s="435"/>
      <c r="G70" s="435"/>
      <c r="H70" s="435"/>
      <c r="I70" s="435"/>
      <c r="J70" s="435"/>
      <c r="K70" s="435"/>
      <c r="L70" s="435"/>
      <c r="M70" s="435"/>
      <c r="N70" s="435"/>
      <c r="O70" s="435"/>
      <c r="P70" s="435"/>
      <c r="Q70" s="435"/>
      <c r="R70" s="435"/>
      <c r="S70" s="435"/>
      <c r="T70" s="435"/>
      <c r="U70" s="435"/>
      <c r="V70" s="435"/>
      <c r="W70" s="435"/>
      <c r="X70" s="435"/>
      <c r="Y70" s="435"/>
      <c r="Z70" s="435"/>
      <c r="AA70" s="435"/>
      <c r="AB70" s="435"/>
      <c r="AC70" s="435"/>
      <c r="AD70" s="435"/>
      <c r="AE70" s="435"/>
      <c r="AF70" s="435"/>
      <c r="AG70" s="63" t="e">
        <f t="shared" ref="AG70:AG118" si="2">AVERAGE(B70:AF70)</f>
        <v>#DIV/0!</v>
      </c>
    </row>
    <row r="71" spans="1:33" x14ac:dyDescent="0.2">
      <c r="A71" s="445" t="s">
        <v>22</v>
      </c>
      <c r="B71" s="436"/>
      <c r="C71" s="436"/>
      <c r="D71" s="436"/>
      <c r="E71" s="436"/>
      <c r="F71" s="436"/>
      <c r="G71" s="436"/>
      <c r="H71" s="436"/>
      <c r="I71" s="436"/>
      <c r="J71" s="436"/>
      <c r="K71" s="436"/>
      <c r="L71" s="436"/>
      <c r="M71" s="436"/>
      <c r="N71" s="436"/>
      <c r="O71" s="436"/>
      <c r="P71" s="436"/>
      <c r="Q71" s="436"/>
      <c r="R71" s="436"/>
      <c r="S71" s="436"/>
      <c r="T71" s="436"/>
      <c r="U71" s="436"/>
      <c r="V71" s="436"/>
      <c r="W71" s="436"/>
      <c r="X71" s="436"/>
      <c r="Y71" s="436"/>
      <c r="Z71" s="436"/>
      <c r="AA71" s="436"/>
      <c r="AB71" s="436"/>
      <c r="AC71" s="436"/>
      <c r="AD71" s="436"/>
      <c r="AE71" s="436"/>
      <c r="AF71" s="436"/>
      <c r="AG71" s="62" t="e">
        <f t="shared" si="2"/>
        <v>#DIV/0!</v>
      </c>
    </row>
    <row r="72" spans="1:33" x14ac:dyDescent="0.2">
      <c r="A72" s="445" t="s">
        <v>14</v>
      </c>
      <c r="B72" s="436"/>
      <c r="C72" s="436"/>
      <c r="D72" s="436"/>
      <c r="E72" s="436"/>
      <c r="F72" s="436"/>
      <c r="G72" s="436"/>
      <c r="H72" s="436"/>
      <c r="I72" s="436"/>
      <c r="J72" s="436"/>
      <c r="K72" s="436"/>
      <c r="L72" s="436"/>
      <c r="M72" s="436"/>
      <c r="N72" s="436"/>
      <c r="O72" s="436"/>
      <c r="P72" s="436"/>
      <c r="Q72" s="436"/>
      <c r="R72" s="436"/>
      <c r="S72" s="436"/>
      <c r="T72" s="436"/>
      <c r="U72" s="436"/>
      <c r="V72" s="436"/>
      <c r="W72" s="436"/>
      <c r="X72" s="436"/>
      <c r="Y72" s="436"/>
      <c r="Z72" s="436"/>
      <c r="AA72" s="436"/>
      <c r="AB72" s="436"/>
      <c r="AC72" s="436"/>
      <c r="AD72" s="436"/>
      <c r="AE72" s="436"/>
      <c r="AF72" s="436"/>
      <c r="AG72" s="62" t="e">
        <f t="shared" si="2"/>
        <v>#DIV/0!</v>
      </c>
    </row>
    <row r="73" spans="1:33" x14ac:dyDescent="0.2">
      <c r="A73" s="445" t="s">
        <v>16</v>
      </c>
      <c r="B73" s="436"/>
      <c r="C73" s="436"/>
      <c r="D73" s="436"/>
      <c r="E73" s="436"/>
      <c r="F73" s="436"/>
      <c r="G73" s="436"/>
      <c r="H73" s="436"/>
      <c r="I73" s="436"/>
      <c r="J73" s="436"/>
      <c r="K73" s="436"/>
      <c r="L73" s="436"/>
      <c r="M73" s="436"/>
      <c r="N73" s="436"/>
      <c r="O73" s="436"/>
      <c r="P73" s="436"/>
      <c r="Q73" s="436"/>
      <c r="R73" s="436"/>
      <c r="S73" s="436"/>
      <c r="T73" s="436"/>
      <c r="U73" s="436"/>
      <c r="V73" s="436"/>
      <c r="W73" s="436"/>
      <c r="X73" s="436"/>
      <c r="Y73" s="436"/>
      <c r="Z73" s="436"/>
      <c r="AA73" s="436"/>
      <c r="AB73" s="436"/>
      <c r="AC73" s="436"/>
      <c r="AD73" s="436"/>
      <c r="AE73" s="436"/>
      <c r="AF73" s="436"/>
      <c r="AG73" s="62" t="e">
        <f t="shared" si="2"/>
        <v>#DIV/0!</v>
      </c>
    </row>
    <row r="74" spans="1:33" x14ac:dyDescent="0.2">
      <c r="A74" s="445" t="s">
        <v>15</v>
      </c>
      <c r="B74" s="436"/>
      <c r="C74" s="436"/>
      <c r="D74" s="436"/>
      <c r="E74" s="436"/>
      <c r="F74" s="436"/>
      <c r="G74" s="436"/>
      <c r="H74" s="436"/>
      <c r="I74" s="436"/>
      <c r="J74" s="436"/>
      <c r="K74" s="436"/>
      <c r="L74" s="436"/>
      <c r="M74" s="436"/>
      <c r="N74" s="436"/>
      <c r="O74" s="436"/>
      <c r="P74" s="436"/>
      <c r="Q74" s="436"/>
      <c r="R74" s="436"/>
      <c r="S74" s="436"/>
      <c r="T74" s="436"/>
      <c r="U74" s="436"/>
      <c r="V74" s="436"/>
      <c r="W74" s="436"/>
      <c r="X74" s="436"/>
      <c r="Y74" s="436"/>
      <c r="Z74" s="436"/>
      <c r="AA74" s="436"/>
      <c r="AB74" s="436"/>
      <c r="AC74" s="436"/>
      <c r="AD74" s="436"/>
      <c r="AE74" s="436"/>
      <c r="AF74" s="436"/>
      <c r="AG74" s="62" t="e">
        <f t="shared" si="2"/>
        <v>#DIV/0!</v>
      </c>
    </row>
    <row r="75" spans="1:33" x14ac:dyDescent="0.2">
      <c r="A75" s="445" t="s">
        <v>23</v>
      </c>
      <c r="B75" s="436"/>
      <c r="C75" s="436"/>
      <c r="D75" s="436"/>
      <c r="E75" s="436"/>
      <c r="F75" s="436"/>
      <c r="G75" s="436"/>
      <c r="H75" s="436"/>
      <c r="I75" s="436"/>
      <c r="J75" s="436"/>
      <c r="K75" s="436"/>
      <c r="L75" s="436"/>
      <c r="M75" s="436"/>
      <c r="N75" s="436"/>
      <c r="O75" s="436"/>
      <c r="P75" s="436"/>
      <c r="Q75" s="436"/>
      <c r="R75" s="436"/>
      <c r="S75" s="436"/>
      <c r="T75" s="436"/>
      <c r="U75" s="436"/>
      <c r="V75" s="436"/>
      <c r="W75" s="436"/>
      <c r="X75" s="436"/>
      <c r="Y75" s="436"/>
      <c r="Z75" s="436"/>
      <c r="AA75" s="436"/>
      <c r="AB75" s="436"/>
      <c r="AC75" s="436"/>
      <c r="AD75" s="436"/>
      <c r="AE75" s="436"/>
      <c r="AF75" s="436"/>
      <c r="AG75" s="62" t="e">
        <f t="shared" si="2"/>
        <v>#DIV/0!</v>
      </c>
    </row>
    <row r="76" spans="1:33" x14ac:dyDescent="0.2">
      <c r="A76" s="445" t="s">
        <v>374</v>
      </c>
      <c r="B76" s="436"/>
      <c r="C76" s="436"/>
      <c r="D76" s="436"/>
      <c r="E76" s="436"/>
      <c r="F76" s="436"/>
      <c r="G76" s="436"/>
      <c r="H76" s="436"/>
      <c r="I76" s="436"/>
      <c r="J76" s="436"/>
      <c r="K76" s="436"/>
      <c r="L76" s="436"/>
      <c r="M76" s="436"/>
      <c r="N76" s="436"/>
      <c r="O76" s="436"/>
      <c r="P76" s="436"/>
      <c r="Q76" s="436"/>
      <c r="R76" s="436"/>
      <c r="S76" s="436"/>
      <c r="T76" s="436"/>
      <c r="U76" s="436"/>
      <c r="V76" s="436"/>
      <c r="W76" s="436"/>
      <c r="X76" s="436"/>
      <c r="Y76" s="436"/>
      <c r="Z76" s="436"/>
      <c r="AA76" s="436"/>
      <c r="AB76" s="436"/>
      <c r="AC76" s="436"/>
      <c r="AD76" s="436"/>
      <c r="AE76" s="436"/>
      <c r="AF76" s="436"/>
      <c r="AG76" s="62" t="e">
        <f t="shared" si="2"/>
        <v>#DIV/0!</v>
      </c>
    </row>
    <row r="77" spans="1:33" x14ac:dyDescent="0.2">
      <c r="A77" s="446" t="s">
        <v>19</v>
      </c>
      <c r="B77" s="436"/>
      <c r="C77" s="436"/>
      <c r="D77" s="436"/>
      <c r="E77" s="436"/>
      <c r="F77" s="436"/>
      <c r="G77" s="436"/>
      <c r="H77" s="436"/>
      <c r="I77" s="436"/>
      <c r="J77" s="436"/>
      <c r="K77" s="436"/>
      <c r="L77" s="436"/>
      <c r="M77" s="436"/>
      <c r="N77" s="436"/>
      <c r="O77" s="436"/>
      <c r="P77" s="436"/>
      <c r="Q77" s="436"/>
      <c r="R77" s="436"/>
      <c r="S77" s="436"/>
      <c r="T77" s="436"/>
      <c r="U77" s="436"/>
      <c r="V77" s="436"/>
      <c r="W77" s="436"/>
      <c r="X77" s="436"/>
      <c r="Y77" s="436"/>
      <c r="Z77" s="436"/>
      <c r="AA77" s="436"/>
      <c r="AB77" s="436"/>
      <c r="AC77" s="436"/>
      <c r="AD77" s="436"/>
      <c r="AE77" s="436"/>
      <c r="AF77" s="436"/>
      <c r="AG77" s="62" t="e">
        <f t="shared" si="2"/>
        <v>#DIV/0!</v>
      </c>
    </row>
    <row r="78" spans="1:33" x14ac:dyDescent="0.2">
      <c r="A78" s="445" t="s">
        <v>454</v>
      </c>
      <c r="B78" s="436"/>
      <c r="C78" s="436"/>
      <c r="D78" s="436"/>
      <c r="E78" s="436"/>
      <c r="F78" s="436"/>
      <c r="G78" s="436"/>
      <c r="H78" s="436"/>
      <c r="I78" s="436"/>
      <c r="J78" s="436"/>
      <c r="K78" s="436"/>
      <c r="L78" s="436"/>
      <c r="M78" s="436"/>
      <c r="N78" s="436"/>
      <c r="O78" s="436"/>
      <c r="P78" s="436"/>
      <c r="Q78" s="436"/>
      <c r="R78" s="436"/>
      <c r="S78" s="436"/>
      <c r="T78" s="436"/>
      <c r="U78" s="436"/>
      <c r="V78" s="436"/>
      <c r="W78" s="436"/>
      <c r="X78" s="436"/>
      <c r="Y78" s="436"/>
      <c r="Z78" s="436"/>
      <c r="AA78" s="436"/>
      <c r="AB78" s="436"/>
      <c r="AC78" s="436"/>
      <c r="AD78" s="436"/>
      <c r="AE78" s="436"/>
      <c r="AF78" s="436"/>
      <c r="AG78" s="62" t="e">
        <f t="shared" si="2"/>
        <v>#DIV/0!</v>
      </c>
    </row>
    <row r="79" spans="1:33" x14ac:dyDescent="0.2">
      <c r="A79" s="445" t="s">
        <v>455</v>
      </c>
      <c r="B79" s="436"/>
      <c r="C79" s="436"/>
      <c r="D79" s="436"/>
      <c r="E79" s="436"/>
      <c r="F79" s="436"/>
      <c r="G79" s="436"/>
      <c r="H79" s="436"/>
      <c r="I79" s="436"/>
      <c r="J79" s="436"/>
      <c r="K79" s="436"/>
      <c r="L79" s="436"/>
      <c r="M79" s="436"/>
      <c r="N79" s="436"/>
      <c r="O79" s="436"/>
      <c r="P79" s="436"/>
      <c r="Q79" s="436"/>
      <c r="R79" s="436"/>
      <c r="S79" s="436"/>
      <c r="T79" s="436"/>
      <c r="U79" s="436"/>
      <c r="V79" s="436"/>
      <c r="W79" s="436"/>
      <c r="X79" s="436"/>
      <c r="Y79" s="436"/>
      <c r="Z79" s="436"/>
      <c r="AA79" s="436"/>
      <c r="AB79" s="436"/>
      <c r="AC79" s="436"/>
      <c r="AD79" s="436"/>
      <c r="AE79" s="436"/>
      <c r="AF79" s="436"/>
      <c r="AG79" s="62" t="e">
        <f t="shared" si="2"/>
        <v>#DIV/0!</v>
      </c>
    </row>
    <row r="80" spans="1:33" x14ac:dyDescent="0.2">
      <c r="A80" s="446" t="s">
        <v>132</v>
      </c>
      <c r="B80" s="436"/>
      <c r="C80" s="436"/>
      <c r="D80" s="436"/>
      <c r="E80" s="436"/>
      <c r="F80" s="436"/>
      <c r="G80" s="436"/>
      <c r="H80" s="436"/>
      <c r="I80" s="436"/>
      <c r="J80" s="436"/>
      <c r="K80" s="436"/>
      <c r="L80" s="436"/>
      <c r="M80" s="436"/>
      <c r="N80" s="436"/>
      <c r="O80" s="436"/>
      <c r="P80" s="436"/>
      <c r="Q80" s="436"/>
      <c r="R80" s="436"/>
      <c r="S80" s="436"/>
      <c r="T80" s="436"/>
      <c r="U80" s="436"/>
      <c r="V80" s="436"/>
      <c r="W80" s="436"/>
      <c r="X80" s="436"/>
      <c r="Y80" s="436"/>
      <c r="Z80" s="436"/>
      <c r="AA80" s="436"/>
      <c r="AB80" s="436"/>
      <c r="AC80" s="436"/>
      <c r="AD80" s="436"/>
      <c r="AE80" s="436"/>
      <c r="AF80" s="436"/>
      <c r="AG80" s="62" t="e">
        <f t="shared" si="2"/>
        <v>#DIV/0!</v>
      </c>
    </row>
    <row r="81" spans="1:33" x14ac:dyDescent="0.2">
      <c r="A81" s="445" t="s">
        <v>133</v>
      </c>
      <c r="B81" s="436"/>
      <c r="C81" s="436"/>
      <c r="D81" s="436"/>
      <c r="E81" s="436"/>
      <c r="F81" s="436"/>
      <c r="G81" s="436"/>
      <c r="H81" s="436"/>
      <c r="I81" s="436"/>
      <c r="J81" s="436"/>
      <c r="K81" s="436"/>
      <c r="L81" s="436"/>
      <c r="M81" s="436"/>
      <c r="N81" s="436"/>
      <c r="O81" s="436"/>
      <c r="P81" s="436"/>
      <c r="Q81" s="436"/>
      <c r="R81" s="436"/>
      <c r="S81" s="436"/>
      <c r="T81" s="436"/>
      <c r="U81" s="436"/>
      <c r="V81" s="436"/>
      <c r="W81" s="436"/>
      <c r="X81" s="436"/>
      <c r="Y81" s="436"/>
      <c r="Z81" s="436"/>
      <c r="AA81" s="436"/>
      <c r="AB81" s="436"/>
      <c r="AC81" s="436"/>
      <c r="AD81" s="436"/>
      <c r="AE81" s="436"/>
      <c r="AF81" s="436"/>
      <c r="AG81" s="62" t="e">
        <f t="shared" si="2"/>
        <v>#DIV/0!</v>
      </c>
    </row>
    <row r="82" spans="1:33" x14ac:dyDescent="0.2">
      <c r="A82" s="445" t="s">
        <v>130</v>
      </c>
      <c r="B82" s="436"/>
      <c r="C82" s="436"/>
      <c r="D82" s="436"/>
      <c r="E82" s="436"/>
      <c r="F82" s="436"/>
      <c r="G82" s="436"/>
      <c r="H82" s="436"/>
      <c r="I82" s="436"/>
      <c r="J82" s="436"/>
      <c r="K82" s="436"/>
      <c r="L82" s="436"/>
      <c r="M82" s="436"/>
      <c r="N82" s="436"/>
      <c r="O82" s="436"/>
      <c r="P82" s="436"/>
      <c r="Q82" s="436"/>
      <c r="R82" s="436"/>
      <c r="S82" s="436"/>
      <c r="T82" s="436"/>
      <c r="U82" s="436"/>
      <c r="V82" s="436"/>
      <c r="W82" s="436"/>
      <c r="X82" s="436"/>
      <c r="Y82" s="436"/>
      <c r="Z82" s="436"/>
      <c r="AA82" s="436"/>
      <c r="AB82" s="436"/>
      <c r="AC82" s="436"/>
      <c r="AD82" s="436"/>
      <c r="AE82" s="436"/>
      <c r="AF82" s="436"/>
      <c r="AG82" s="62" t="e">
        <f t="shared" si="2"/>
        <v>#DIV/0!</v>
      </c>
    </row>
    <row r="83" spans="1:33" x14ac:dyDescent="0.2">
      <c r="A83" s="446" t="s">
        <v>129</v>
      </c>
      <c r="B83" s="436"/>
      <c r="C83" s="436"/>
      <c r="D83" s="436"/>
      <c r="E83" s="436"/>
      <c r="F83" s="436"/>
      <c r="G83" s="436"/>
      <c r="H83" s="436"/>
      <c r="I83" s="436"/>
      <c r="J83" s="436"/>
      <c r="K83" s="436"/>
      <c r="L83" s="436"/>
      <c r="M83" s="436"/>
      <c r="N83" s="436"/>
      <c r="O83" s="436"/>
      <c r="P83" s="436"/>
      <c r="Q83" s="436"/>
      <c r="R83" s="436"/>
      <c r="S83" s="436"/>
      <c r="T83" s="436"/>
      <c r="U83" s="436"/>
      <c r="V83" s="436"/>
      <c r="W83" s="436"/>
      <c r="X83" s="436"/>
      <c r="Y83" s="436"/>
      <c r="Z83" s="436"/>
      <c r="AA83" s="436"/>
      <c r="AB83" s="436"/>
      <c r="AC83" s="436"/>
      <c r="AD83" s="436"/>
      <c r="AE83" s="436"/>
      <c r="AF83" s="436"/>
      <c r="AG83" s="62" t="e">
        <f t="shared" si="2"/>
        <v>#DIV/0!</v>
      </c>
    </row>
    <row r="84" spans="1:33" x14ac:dyDescent="0.2">
      <c r="A84" s="445" t="s">
        <v>128</v>
      </c>
      <c r="B84" s="436"/>
      <c r="C84" s="436"/>
      <c r="D84" s="436"/>
      <c r="E84" s="436"/>
      <c r="F84" s="436"/>
      <c r="G84" s="436"/>
      <c r="H84" s="436"/>
      <c r="I84" s="436"/>
      <c r="J84" s="436"/>
      <c r="K84" s="436"/>
      <c r="L84" s="436"/>
      <c r="M84" s="436"/>
      <c r="N84" s="436"/>
      <c r="O84" s="436"/>
      <c r="P84" s="436"/>
      <c r="Q84" s="436"/>
      <c r="R84" s="436"/>
      <c r="S84" s="436"/>
      <c r="T84" s="436"/>
      <c r="U84" s="436"/>
      <c r="V84" s="436"/>
      <c r="W84" s="436"/>
      <c r="X84" s="436"/>
      <c r="Y84" s="436"/>
      <c r="Z84" s="436"/>
      <c r="AA84" s="436"/>
      <c r="AB84" s="436"/>
      <c r="AC84" s="436"/>
      <c r="AD84" s="436"/>
      <c r="AE84" s="436"/>
      <c r="AF84" s="436"/>
      <c r="AG84" s="62" t="e">
        <f t="shared" si="2"/>
        <v>#DIV/0!</v>
      </c>
    </row>
    <row r="85" spans="1:33" x14ac:dyDescent="0.2">
      <c r="A85" s="445" t="s">
        <v>127</v>
      </c>
      <c r="B85" s="436"/>
      <c r="C85" s="436"/>
      <c r="D85" s="436"/>
      <c r="E85" s="436"/>
      <c r="F85" s="436"/>
      <c r="G85" s="436"/>
      <c r="H85" s="436"/>
      <c r="I85" s="436"/>
      <c r="J85" s="436"/>
      <c r="K85" s="436"/>
      <c r="L85" s="436"/>
      <c r="M85" s="436"/>
      <c r="N85" s="436"/>
      <c r="O85" s="436"/>
      <c r="P85" s="436"/>
      <c r="Q85" s="436"/>
      <c r="R85" s="436"/>
      <c r="S85" s="436"/>
      <c r="T85" s="436"/>
      <c r="U85" s="436"/>
      <c r="V85" s="436"/>
      <c r="W85" s="436"/>
      <c r="X85" s="436"/>
      <c r="Y85" s="436"/>
      <c r="Z85" s="436"/>
      <c r="AA85" s="436"/>
      <c r="AB85" s="436"/>
      <c r="AC85" s="436"/>
      <c r="AD85" s="436"/>
      <c r="AE85" s="436"/>
      <c r="AF85" s="436"/>
      <c r="AG85" s="62" t="e">
        <f t="shared" si="2"/>
        <v>#DIV/0!</v>
      </c>
    </row>
    <row r="86" spans="1:33" x14ac:dyDescent="0.2">
      <c r="A86" s="446" t="s">
        <v>131</v>
      </c>
      <c r="B86" s="436"/>
      <c r="C86" s="436"/>
      <c r="D86" s="436"/>
      <c r="E86" s="436"/>
      <c r="F86" s="436"/>
      <c r="G86" s="436"/>
      <c r="H86" s="436"/>
      <c r="I86" s="436"/>
      <c r="J86" s="436"/>
      <c r="K86" s="436"/>
      <c r="L86" s="436"/>
      <c r="M86" s="436"/>
      <c r="N86" s="436"/>
      <c r="O86" s="436"/>
      <c r="P86" s="436"/>
      <c r="Q86" s="436"/>
      <c r="R86" s="436"/>
      <c r="S86" s="436"/>
      <c r="T86" s="436"/>
      <c r="U86" s="436"/>
      <c r="V86" s="436"/>
      <c r="W86" s="436"/>
      <c r="X86" s="436"/>
      <c r="Y86" s="436"/>
      <c r="Z86" s="436"/>
      <c r="AA86" s="436"/>
      <c r="AB86" s="436"/>
      <c r="AC86" s="436"/>
      <c r="AD86" s="436"/>
      <c r="AE86" s="436"/>
      <c r="AF86" s="436"/>
      <c r="AG86" s="62" t="e">
        <f t="shared" si="2"/>
        <v>#DIV/0!</v>
      </c>
    </row>
    <row r="87" spans="1:33" x14ac:dyDescent="0.2">
      <c r="A87" s="445" t="s">
        <v>28</v>
      </c>
      <c r="B87" s="436"/>
      <c r="C87" s="436"/>
      <c r="D87" s="436"/>
      <c r="E87" s="436"/>
      <c r="F87" s="436"/>
      <c r="G87" s="436"/>
      <c r="H87" s="436"/>
      <c r="I87" s="436"/>
      <c r="J87" s="436"/>
      <c r="K87" s="436"/>
      <c r="L87" s="436"/>
      <c r="M87" s="436"/>
      <c r="N87" s="436"/>
      <c r="O87" s="436"/>
      <c r="P87" s="436"/>
      <c r="Q87" s="436"/>
      <c r="R87" s="436"/>
      <c r="S87" s="436"/>
      <c r="T87" s="436"/>
      <c r="U87" s="436"/>
      <c r="V87" s="436"/>
      <c r="W87" s="436"/>
      <c r="X87" s="436"/>
      <c r="Y87" s="436"/>
      <c r="Z87" s="436"/>
      <c r="AA87" s="436"/>
      <c r="AB87" s="436"/>
      <c r="AC87" s="436"/>
      <c r="AD87" s="436"/>
      <c r="AE87" s="436"/>
      <c r="AF87" s="436"/>
      <c r="AG87" s="62" t="e">
        <f t="shared" si="2"/>
        <v>#DIV/0!</v>
      </c>
    </row>
    <row r="88" spans="1:33" x14ac:dyDescent="0.2">
      <c r="A88" s="445" t="s">
        <v>134</v>
      </c>
      <c r="B88" s="436"/>
      <c r="C88" s="436"/>
      <c r="D88" s="436"/>
      <c r="E88" s="436"/>
      <c r="F88" s="436"/>
      <c r="G88" s="436"/>
      <c r="H88" s="436"/>
      <c r="I88" s="436"/>
      <c r="J88" s="436"/>
      <c r="K88" s="436"/>
      <c r="L88" s="436"/>
      <c r="M88" s="436"/>
      <c r="N88" s="436"/>
      <c r="O88" s="436"/>
      <c r="P88" s="436"/>
      <c r="Q88" s="436"/>
      <c r="R88" s="436"/>
      <c r="S88" s="436"/>
      <c r="T88" s="436"/>
      <c r="U88" s="436"/>
      <c r="V88" s="436"/>
      <c r="W88" s="436"/>
      <c r="X88" s="436"/>
      <c r="Y88" s="436"/>
      <c r="Z88" s="436"/>
      <c r="AA88" s="436"/>
      <c r="AB88" s="436"/>
      <c r="AC88" s="436"/>
      <c r="AD88" s="436"/>
      <c r="AE88" s="436"/>
      <c r="AF88" s="436"/>
      <c r="AG88" s="62" t="e">
        <f t="shared" si="2"/>
        <v>#DIV/0!</v>
      </c>
    </row>
    <row r="89" spans="1:33" x14ac:dyDescent="0.2">
      <c r="A89" s="445" t="s">
        <v>30</v>
      </c>
      <c r="B89" s="436"/>
      <c r="C89" s="436"/>
      <c r="D89" s="436"/>
      <c r="E89" s="436"/>
      <c r="F89" s="436"/>
      <c r="G89" s="436"/>
      <c r="H89" s="436"/>
      <c r="I89" s="436"/>
      <c r="J89" s="436"/>
      <c r="K89" s="436"/>
      <c r="L89" s="436"/>
      <c r="M89" s="436"/>
      <c r="N89" s="436"/>
      <c r="O89" s="436"/>
      <c r="P89" s="436"/>
      <c r="Q89" s="436"/>
      <c r="R89" s="436"/>
      <c r="S89" s="436"/>
      <c r="T89" s="436"/>
      <c r="U89" s="436"/>
      <c r="V89" s="436"/>
      <c r="W89" s="436"/>
      <c r="X89" s="436"/>
      <c r="Y89" s="436"/>
      <c r="Z89" s="436"/>
      <c r="AA89" s="436"/>
      <c r="AB89" s="436"/>
      <c r="AC89" s="436"/>
      <c r="AD89" s="436"/>
      <c r="AE89" s="436"/>
      <c r="AF89" s="436"/>
      <c r="AG89" s="62" t="e">
        <f t="shared" si="2"/>
        <v>#DIV/0!</v>
      </c>
    </row>
    <row r="90" spans="1:33" x14ac:dyDescent="0.2">
      <c r="A90" s="445" t="s">
        <v>31</v>
      </c>
      <c r="B90" s="436"/>
      <c r="C90" s="436"/>
      <c r="D90" s="436"/>
      <c r="E90" s="436"/>
      <c r="F90" s="436"/>
      <c r="G90" s="436"/>
      <c r="H90" s="436"/>
      <c r="I90" s="436"/>
      <c r="J90" s="436"/>
      <c r="K90" s="436"/>
      <c r="L90" s="436"/>
      <c r="M90" s="436"/>
      <c r="N90" s="436"/>
      <c r="O90" s="436"/>
      <c r="P90" s="436"/>
      <c r="Q90" s="436"/>
      <c r="R90" s="436"/>
      <c r="S90" s="436"/>
      <c r="T90" s="436"/>
      <c r="U90" s="436"/>
      <c r="V90" s="436"/>
      <c r="W90" s="436"/>
      <c r="X90" s="436"/>
      <c r="Y90" s="436"/>
      <c r="Z90" s="436"/>
      <c r="AA90" s="436"/>
      <c r="AB90" s="436"/>
      <c r="AC90" s="436"/>
      <c r="AD90" s="436"/>
      <c r="AE90" s="436"/>
      <c r="AF90" s="436"/>
      <c r="AG90" s="62" t="e">
        <f t="shared" si="2"/>
        <v>#DIV/0!</v>
      </c>
    </row>
    <row r="91" spans="1:33" x14ac:dyDescent="0.2">
      <c r="A91" s="445" t="s">
        <v>32</v>
      </c>
      <c r="B91" s="436"/>
      <c r="C91" s="436"/>
      <c r="D91" s="436"/>
      <c r="E91" s="436"/>
      <c r="F91" s="436"/>
      <c r="G91" s="436"/>
      <c r="H91" s="436"/>
      <c r="I91" s="436"/>
      <c r="J91" s="436"/>
      <c r="K91" s="436"/>
      <c r="L91" s="436"/>
      <c r="M91" s="436"/>
      <c r="N91" s="436"/>
      <c r="O91" s="436"/>
      <c r="P91" s="436"/>
      <c r="Q91" s="436"/>
      <c r="R91" s="436"/>
      <c r="S91" s="436"/>
      <c r="T91" s="436"/>
      <c r="U91" s="436"/>
      <c r="V91" s="436"/>
      <c r="W91" s="436"/>
      <c r="X91" s="436"/>
      <c r="Y91" s="436"/>
      <c r="Z91" s="436"/>
      <c r="AA91" s="436"/>
      <c r="AB91" s="436"/>
      <c r="AC91" s="436"/>
      <c r="AD91" s="436"/>
      <c r="AE91" s="436"/>
      <c r="AF91" s="436"/>
      <c r="AG91" s="62" t="e">
        <f t="shared" si="2"/>
        <v>#DIV/0!</v>
      </c>
    </row>
    <row r="92" spans="1:33" x14ac:dyDescent="0.2">
      <c r="A92" s="445" t="s">
        <v>36</v>
      </c>
      <c r="B92" s="436"/>
      <c r="C92" s="436"/>
      <c r="D92" s="436"/>
      <c r="E92" s="436"/>
      <c r="F92" s="436"/>
      <c r="G92" s="436"/>
      <c r="H92" s="436"/>
      <c r="I92" s="436"/>
      <c r="J92" s="436"/>
      <c r="K92" s="436"/>
      <c r="L92" s="436"/>
      <c r="M92" s="436"/>
      <c r="N92" s="436"/>
      <c r="O92" s="436"/>
      <c r="P92" s="436"/>
      <c r="Q92" s="436"/>
      <c r="R92" s="436"/>
      <c r="S92" s="436"/>
      <c r="T92" s="436"/>
      <c r="U92" s="436"/>
      <c r="V92" s="436"/>
      <c r="W92" s="436"/>
      <c r="X92" s="436"/>
      <c r="Y92" s="436"/>
      <c r="Z92" s="436"/>
      <c r="AA92" s="436"/>
      <c r="AB92" s="436"/>
      <c r="AC92" s="436"/>
      <c r="AD92" s="436"/>
      <c r="AE92" s="436"/>
      <c r="AF92" s="436"/>
      <c r="AG92" s="62" t="e">
        <f t="shared" si="2"/>
        <v>#DIV/0!</v>
      </c>
    </row>
    <row r="93" spans="1:33" x14ac:dyDescent="0.2">
      <c r="A93" s="445" t="s">
        <v>370</v>
      </c>
      <c r="B93" s="436"/>
      <c r="C93" s="436"/>
      <c r="D93" s="436"/>
      <c r="E93" s="436"/>
      <c r="F93" s="436"/>
      <c r="G93" s="436"/>
      <c r="H93" s="436"/>
      <c r="I93" s="436"/>
      <c r="J93" s="436"/>
      <c r="K93" s="436"/>
      <c r="L93" s="436"/>
      <c r="M93" s="436"/>
      <c r="N93" s="436"/>
      <c r="O93" s="436"/>
      <c r="P93" s="436"/>
      <c r="Q93" s="436"/>
      <c r="R93" s="436"/>
      <c r="S93" s="436"/>
      <c r="T93" s="436"/>
      <c r="U93" s="436"/>
      <c r="V93" s="436"/>
      <c r="W93" s="436"/>
      <c r="X93" s="436"/>
      <c r="Y93" s="436"/>
      <c r="Z93" s="436"/>
      <c r="AA93" s="436"/>
      <c r="AB93" s="436"/>
      <c r="AC93" s="436"/>
      <c r="AD93" s="436"/>
      <c r="AE93" s="436"/>
      <c r="AF93" s="436"/>
      <c r="AG93" s="62" t="e">
        <f t="shared" si="2"/>
        <v>#DIV/0!</v>
      </c>
    </row>
    <row r="94" spans="1:33" x14ac:dyDescent="0.2">
      <c r="A94" s="445" t="s">
        <v>33</v>
      </c>
      <c r="B94" s="436"/>
      <c r="C94" s="436"/>
      <c r="D94" s="436"/>
      <c r="E94" s="436"/>
      <c r="F94" s="436"/>
      <c r="G94" s="436"/>
      <c r="H94" s="436"/>
      <c r="I94" s="436"/>
      <c r="J94" s="436"/>
      <c r="K94" s="436"/>
      <c r="L94" s="436"/>
      <c r="M94" s="436"/>
      <c r="N94" s="436"/>
      <c r="O94" s="436"/>
      <c r="P94" s="436"/>
      <c r="Q94" s="436"/>
      <c r="R94" s="436"/>
      <c r="S94" s="436"/>
      <c r="T94" s="436"/>
      <c r="U94" s="436"/>
      <c r="V94" s="436"/>
      <c r="W94" s="436"/>
      <c r="X94" s="436"/>
      <c r="Y94" s="436"/>
      <c r="Z94" s="436"/>
      <c r="AA94" s="436"/>
      <c r="AB94" s="436"/>
      <c r="AC94" s="436"/>
      <c r="AD94" s="436"/>
      <c r="AE94" s="436"/>
      <c r="AF94" s="436"/>
      <c r="AG94" s="62" t="e">
        <f t="shared" si="2"/>
        <v>#DIV/0!</v>
      </c>
    </row>
    <row r="95" spans="1:33" x14ac:dyDescent="0.2">
      <c r="A95" s="445" t="s">
        <v>34</v>
      </c>
      <c r="B95" s="436"/>
      <c r="C95" s="436"/>
      <c r="D95" s="436"/>
      <c r="E95" s="436"/>
      <c r="F95" s="436"/>
      <c r="G95" s="436"/>
      <c r="H95" s="436"/>
      <c r="I95" s="436"/>
      <c r="J95" s="436"/>
      <c r="K95" s="436"/>
      <c r="L95" s="436"/>
      <c r="M95" s="436"/>
      <c r="N95" s="436"/>
      <c r="O95" s="436"/>
      <c r="P95" s="436"/>
      <c r="Q95" s="436"/>
      <c r="R95" s="436"/>
      <c r="S95" s="436"/>
      <c r="T95" s="436"/>
      <c r="U95" s="436"/>
      <c r="V95" s="436"/>
      <c r="W95" s="436"/>
      <c r="X95" s="436"/>
      <c r="Y95" s="436"/>
      <c r="Z95" s="436"/>
      <c r="AA95" s="436"/>
      <c r="AB95" s="436"/>
      <c r="AC95" s="436"/>
      <c r="AD95" s="436"/>
      <c r="AE95" s="436"/>
      <c r="AF95" s="436"/>
      <c r="AG95" s="62" t="e">
        <f t="shared" si="2"/>
        <v>#DIV/0!</v>
      </c>
    </row>
    <row r="96" spans="1:33" x14ac:dyDescent="0.2">
      <c r="A96" s="445" t="s">
        <v>35</v>
      </c>
      <c r="B96" s="436"/>
      <c r="C96" s="436"/>
      <c r="D96" s="436"/>
      <c r="E96" s="436"/>
      <c r="F96" s="436"/>
      <c r="G96" s="436"/>
      <c r="H96" s="436"/>
      <c r="I96" s="436"/>
      <c r="J96" s="436"/>
      <c r="K96" s="436"/>
      <c r="L96" s="436"/>
      <c r="M96" s="436"/>
      <c r="N96" s="436"/>
      <c r="O96" s="436"/>
      <c r="P96" s="436"/>
      <c r="Q96" s="436"/>
      <c r="R96" s="436"/>
      <c r="S96" s="436"/>
      <c r="T96" s="436"/>
      <c r="U96" s="436"/>
      <c r="V96" s="436"/>
      <c r="W96" s="436"/>
      <c r="X96" s="436"/>
      <c r="Y96" s="436"/>
      <c r="Z96" s="436"/>
      <c r="AA96" s="436"/>
      <c r="AB96" s="436"/>
      <c r="AC96" s="436"/>
      <c r="AD96" s="436"/>
      <c r="AE96" s="436"/>
      <c r="AF96" s="436"/>
      <c r="AG96" s="62" t="e">
        <f t="shared" si="2"/>
        <v>#DIV/0!</v>
      </c>
    </row>
    <row r="97" spans="1:33" x14ac:dyDescent="0.2">
      <c r="A97" s="445" t="s">
        <v>37</v>
      </c>
      <c r="B97" s="436"/>
      <c r="C97" s="436"/>
      <c r="D97" s="436"/>
      <c r="E97" s="436"/>
      <c r="F97" s="436"/>
      <c r="G97" s="436"/>
      <c r="H97" s="436"/>
      <c r="I97" s="436"/>
      <c r="J97" s="436"/>
      <c r="K97" s="436"/>
      <c r="L97" s="436"/>
      <c r="M97" s="436"/>
      <c r="N97" s="436"/>
      <c r="O97" s="436"/>
      <c r="P97" s="436"/>
      <c r="Q97" s="436"/>
      <c r="R97" s="436"/>
      <c r="S97" s="436"/>
      <c r="T97" s="436"/>
      <c r="U97" s="436"/>
      <c r="V97" s="436"/>
      <c r="W97" s="436"/>
      <c r="X97" s="436"/>
      <c r="Y97" s="436"/>
      <c r="Z97" s="436"/>
      <c r="AA97" s="436"/>
      <c r="AB97" s="436"/>
      <c r="AC97" s="436"/>
      <c r="AD97" s="436"/>
      <c r="AE97" s="436"/>
      <c r="AF97" s="436"/>
      <c r="AG97" s="62" t="e">
        <f t="shared" si="2"/>
        <v>#DIV/0!</v>
      </c>
    </row>
    <row r="98" spans="1:33" x14ac:dyDescent="0.2">
      <c r="A98" s="445" t="s">
        <v>38</v>
      </c>
      <c r="B98" s="436"/>
      <c r="C98" s="436"/>
      <c r="D98" s="436"/>
      <c r="E98" s="436"/>
      <c r="F98" s="436"/>
      <c r="G98" s="436"/>
      <c r="H98" s="436"/>
      <c r="I98" s="436"/>
      <c r="J98" s="436"/>
      <c r="K98" s="436"/>
      <c r="L98" s="436"/>
      <c r="M98" s="436"/>
      <c r="N98" s="436"/>
      <c r="O98" s="436"/>
      <c r="P98" s="436"/>
      <c r="Q98" s="436"/>
      <c r="R98" s="436"/>
      <c r="S98" s="436"/>
      <c r="T98" s="436"/>
      <c r="U98" s="436"/>
      <c r="V98" s="436"/>
      <c r="W98" s="436"/>
      <c r="X98" s="436"/>
      <c r="Y98" s="436"/>
      <c r="Z98" s="436"/>
      <c r="AA98" s="436"/>
      <c r="AB98" s="436"/>
      <c r="AC98" s="436"/>
      <c r="AD98" s="436"/>
      <c r="AE98" s="436"/>
      <c r="AF98" s="436"/>
      <c r="AG98" s="62" t="e">
        <f t="shared" si="2"/>
        <v>#DIV/0!</v>
      </c>
    </row>
    <row r="99" spans="1:33" x14ac:dyDescent="0.2">
      <c r="A99" s="445" t="s">
        <v>135</v>
      </c>
      <c r="B99" s="436"/>
      <c r="C99" s="436"/>
      <c r="D99" s="436"/>
      <c r="E99" s="436"/>
      <c r="F99" s="436"/>
      <c r="G99" s="436"/>
      <c r="H99" s="436"/>
      <c r="I99" s="436"/>
      <c r="J99" s="436"/>
      <c r="K99" s="436"/>
      <c r="L99" s="436"/>
      <c r="M99" s="436"/>
      <c r="N99" s="436"/>
      <c r="O99" s="436"/>
      <c r="P99" s="436"/>
      <c r="Q99" s="436"/>
      <c r="R99" s="436"/>
      <c r="S99" s="436"/>
      <c r="T99" s="436"/>
      <c r="U99" s="436"/>
      <c r="V99" s="436"/>
      <c r="W99" s="436"/>
      <c r="X99" s="436"/>
      <c r="Y99" s="436"/>
      <c r="Z99" s="436"/>
      <c r="AA99" s="436"/>
      <c r="AB99" s="436"/>
      <c r="AC99" s="436"/>
      <c r="AD99" s="436"/>
      <c r="AE99" s="436"/>
      <c r="AF99" s="436"/>
      <c r="AG99" s="62" t="e">
        <f t="shared" si="2"/>
        <v>#DIV/0!</v>
      </c>
    </row>
    <row r="100" spans="1:33" x14ac:dyDescent="0.2">
      <c r="A100" s="445" t="s">
        <v>371</v>
      </c>
      <c r="B100" s="436"/>
      <c r="C100" s="436"/>
      <c r="D100" s="436"/>
      <c r="E100" s="436"/>
      <c r="F100" s="436"/>
      <c r="G100" s="436"/>
      <c r="H100" s="436"/>
      <c r="I100" s="436"/>
      <c r="J100" s="436"/>
      <c r="K100" s="436"/>
      <c r="L100" s="436"/>
      <c r="M100" s="436"/>
      <c r="N100" s="436"/>
      <c r="O100" s="436"/>
      <c r="P100" s="436"/>
      <c r="Q100" s="436"/>
      <c r="R100" s="436"/>
      <c r="S100" s="436"/>
      <c r="T100" s="436"/>
      <c r="U100" s="436"/>
      <c r="V100" s="436"/>
      <c r="W100" s="436"/>
      <c r="X100" s="436"/>
      <c r="Y100" s="436"/>
      <c r="Z100" s="436"/>
      <c r="AA100" s="436"/>
      <c r="AB100" s="436"/>
      <c r="AC100" s="436"/>
      <c r="AD100" s="436"/>
      <c r="AE100" s="436"/>
      <c r="AF100" s="436"/>
      <c r="AG100" s="62" t="e">
        <f t="shared" si="2"/>
        <v>#DIV/0!</v>
      </c>
    </row>
    <row r="101" spans="1:33" x14ac:dyDescent="0.2">
      <c r="A101" s="445" t="s">
        <v>39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  <c r="Q101" s="436"/>
      <c r="R101" s="436"/>
      <c r="S101" s="436"/>
      <c r="T101" s="436"/>
      <c r="U101" s="436"/>
      <c r="V101" s="436"/>
      <c r="W101" s="436"/>
      <c r="X101" s="436"/>
      <c r="Y101" s="436"/>
      <c r="Z101" s="436"/>
      <c r="AA101" s="436"/>
      <c r="AB101" s="436"/>
      <c r="AC101" s="436"/>
      <c r="AD101" s="436"/>
      <c r="AE101" s="436"/>
      <c r="AF101" s="436"/>
      <c r="AG101" s="62" t="e">
        <f t="shared" si="2"/>
        <v>#DIV/0!</v>
      </c>
    </row>
    <row r="102" spans="1:33" x14ac:dyDescent="0.2">
      <c r="A102" s="445" t="s">
        <v>42</v>
      </c>
      <c r="B102" s="436"/>
      <c r="C102" s="436"/>
      <c r="D102" s="436"/>
      <c r="E102" s="436"/>
      <c r="F102" s="436"/>
      <c r="G102" s="436"/>
      <c r="H102" s="436"/>
      <c r="I102" s="436"/>
      <c r="J102" s="436"/>
      <c r="K102" s="436"/>
      <c r="L102" s="436"/>
      <c r="M102" s="436"/>
      <c r="N102" s="436"/>
      <c r="O102" s="436"/>
      <c r="P102" s="436"/>
      <c r="Q102" s="436"/>
      <c r="R102" s="436"/>
      <c r="S102" s="436"/>
      <c r="T102" s="436"/>
      <c r="U102" s="436"/>
      <c r="V102" s="436"/>
      <c r="W102" s="436"/>
      <c r="X102" s="436"/>
      <c r="Y102" s="436"/>
      <c r="Z102" s="436"/>
      <c r="AA102" s="436"/>
      <c r="AB102" s="436"/>
      <c r="AC102" s="436"/>
      <c r="AD102" s="436"/>
      <c r="AE102" s="436"/>
      <c r="AF102" s="436"/>
      <c r="AG102" s="62" t="e">
        <f t="shared" si="2"/>
        <v>#DIV/0!</v>
      </c>
    </row>
    <row r="103" spans="1:33" x14ac:dyDescent="0.2">
      <c r="A103" s="445" t="s">
        <v>40</v>
      </c>
      <c r="B103" s="436"/>
      <c r="C103" s="436"/>
      <c r="D103" s="436"/>
      <c r="E103" s="436"/>
      <c r="F103" s="436"/>
      <c r="G103" s="436"/>
      <c r="H103" s="436"/>
      <c r="I103" s="436"/>
      <c r="J103" s="436"/>
      <c r="K103" s="436"/>
      <c r="L103" s="436"/>
      <c r="M103" s="436"/>
      <c r="N103" s="436"/>
      <c r="O103" s="436"/>
      <c r="P103" s="436"/>
      <c r="Q103" s="436"/>
      <c r="R103" s="436"/>
      <c r="S103" s="436"/>
      <c r="T103" s="436"/>
      <c r="U103" s="436"/>
      <c r="V103" s="436"/>
      <c r="W103" s="436"/>
      <c r="X103" s="436"/>
      <c r="Y103" s="436"/>
      <c r="Z103" s="436"/>
      <c r="AA103" s="436"/>
      <c r="AB103" s="436"/>
      <c r="AC103" s="436"/>
      <c r="AD103" s="436"/>
      <c r="AE103" s="436"/>
      <c r="AF103" s="436"/>
      <c r="AG103" s="62" t="e">
        <f t="shared" si="2"/>
        <v>#DIV/0!</v>
      </c>
    </row>
    <row r="104" spans="1:33" x14ac:dyDescent="0.2">
      <c r="A104" s="445" t="s">
        <v>372</v>
      </c>
      <c r="B104" s="436"/>
      <c r="C104" s="436"/>
      <c r="D104" s="436"/>
      <c r="E104" s="436"/>
      <c r="F104" s="436"/>
      <c r="G104" s="436"/>
      <c r="H104" s="436"/>
      <c r="I104" s="436"/>
      <c r="J104" s="436"/>
      <c r="K104" s="436"/>
      <c r="L104" s="436"/>
      <c r="M104" s="436"/>
      <c r="N104" s="436"/>
      <c r="O104" s="436"/>
      <c r="P104" s="436"/>
      <c r="Q104" s="436"/>
      <c r="R104" s="436"/>
      <c r="S104" s="436"/>
      <c r="T104" s="436"/>
      <c r="U104" s="436"/>
      <c r="V104" s="436"/>
      <c r="W104" s="436"/>
      <c r="X104" s="436"/>
      <c r="Y104" s="436"/>
      <c r="Z104" s="436"/>
      <c r="AA104" s="436"/>
      <c r="AB104" s="436"/>
      <c r="AC104" s="436"/>
      <c r="AD104" s="436"/>
      <c r="AE104" s="436"/>
      <c r="AF104" s="436"/>
      <c r="AG104" s="62" t="e">
        <f t="shared" si="2"/>
        <v>#DIV/0!</v>
      </c>
    </row>
    <row r="105" spans="1:33" x14ac:dyDescent="0.2">
      <c r="A105" s="445" t="s">
        <v>43</v>
      </c>
      <c r="B105" s="436"/>
      <c r="C105" s="436"/>
      <c r="D105" s="436"/>
      <c r="E105" s="436"/>
      <c r="F105" s="436"/>
      <c r="G105" s="436"/>
      <c r="H105" s="436"/>
      <c r="I105" s="436"/>
      <c r="J105" s="436"/>
      <c r="K105" s="436"/>
      <c r="L105" s="436"/>
      <c r="M105" s="436"/>
      <c r="N105" s="436"/>
      <c r="O105" s="436"/>
      <c r="P105" s="436"/>
      <c r="Q105" s="436"/>
      <c r="R105" s="436"/>
      <c r="S105" s="436"/>
      <c r="T105" s="436"/>
      <c r="U105" s="436"/>
      <c r="V105" s="436"/>
      <c r="W105" s="436"/>
      <c r="X105" s="436"/>
      <c r="Y105" s="436"/>
      <c r="Z105" s="436"/>
      <c r="AA105" s="436"/>
      <c r="AB105" s="436"/>
      <c r="AC105" s="436"/>
      <c r="AD105" s="436"/>
      <c r="AE105" s="436"/>
      <c r="AF105" s="436"/>
      <c r="AG105" s="62" t="e">
        <f t="shared" si="2"/>
        <v>#DIV/0!</v>
      </c>
    </row>
    <row r="106" spans="1:33" x14ac:dyDescent="0.2">
      <c r="A106" s="447" t="s">
        <v>373</v>
      </c>
      <c r="B106" s="436"/>
      <c r="C106" s="436"/>
      <c r="D106" s="436"/>
      <c r="E106" s="436"/>
      <c r="F106" s="436"/>
      <c r="G106" s="436"/>
      <c r="H106" s="436"/>
      <c r="I106" s="436"/>
      <c r="J106" s="436"/>
      <c r="K106" s="436"/>
      <c r="L106" s="436"/>
      <c r="M106" s="436"/>
      <c r="N106" s="436"/>
      <c r="O106" s="436"/>
      <c r="P106" s="436"/>
      <c r="Q106" s="436"/>
      <c r="R106" s="436"/>
      <c r="S106" s="436"/>
      <c r="T106" s="436"/>
      <c r="U106" s="436"/>
      <c r="V106" s="436"/>
      <c r="W106" s="436"/>
      <c r="X106" s="436"/>
      <c r="Y106" s="436"/>
      <c r="Z106" s="436"/>
      <c r="AA106" s="436"/>
      <c r="AB106" s="436"/>
      <c r="AC106" s="436"/>
      <c r="AD106" s="436"/>
      <c r="AE106" s="436"/>
      <c r="AF106" s="436"/>
      <c r="AG106" s="62" t="e">
        <f t="shared" si="2"/>
        <v>#DIV/0!</v>
      </c>
    </row>
    <row r="107" spans="1:33" x14ac:dyDescent="0.2">
      <c r="A107" s="447" t="s">
        <v>136</v>
      </c>
      <c r="B107" s="436"/>
      <c r="C107" s="436"/>
      <c r="D107" s="436"/>
      <c r="E107" s="436"/>
      <c r="F107" s="436"/>
      <c r="G107" s="436"/>
      <c r="H107" s="436"/>
      <c r="I107" s="436"/>
      <c r="J107" s="436"/>
      <c r="K107" s="436"/>
      <c r="L107" s="436"/>
      <c r="M107" s="436"/>
      <c r="N107" s="436"/>
      <c r="O107" s="436"/>
      <c r="P107" s="436"/>
      <c r="Q107" s="436"/>
      <c r="R107" s="436"/>
      <c r="S107" s="436"/>
      <c r="T107" s="436"/>
      <c r="U107" s="436"/>
      <c r="V107" s="436"/>
      <c r="W107" s="436"/>
      <c r="X107" s="436"/>
      <c r="Y107" s="436"/>
      <c r="Z107" s="436"/>
      <c r="AA107" s="436"/>
      <c r="AB107" s="436"/>
      <c r="AC107" s="436"/>
      <c r="AD107" s="436"/>
      <c r="AE107" s="436"/>
      <c r="AF107" s="436"/>
      <c r="AG107" s="62" t="e">
        <f t="shared" si="2"/>
        <v>#DIV/0!</v>
      </c>
    </row>
    <row r="108" spans="1:33" x14ac:dyDescent="0.2">
      <c r="A108" s="445" t="s">
        <v>44</v>
      </c>
      <c r="B108" s="436"/>
      <c r="C108" s="436"/>
      <c r="D108" s="436"/>
      <c r="E108" s="436"/>
      <c r="F108" s="436"/>
      <c r="G108" s="436"/>
      <c r="H108" s="436"/>
      <c r="I108" s="436"/>
      <c r="J108" s="436"/>
      <c r="K108" s="436"/>
      <c r="L108" s="436"/>
      <c r="M108" s="436"/>
      <c r="N108" s="436"/>
      <c r="O108" s="436"/>
      <c r="P108" s="436"/>
      <c r="Q108" s="436"/>
      <c r="R108" s="436"/>
      <c r="S108" s="436"/>
      <c r="T108" s="436"/>
      <c r="U108" s="436"/>
      <c r="V108" s="436"/>
      <c r="W108" s="436"/>
      <c r="X108" s="436"/>
      <c r="Y108" s="436"/>
      <c r="Z108" s="436"/>
      <c r="AA108" s="436"/>
      <c r="AB108" s="436"/>
      <c r="AC108" s="436"/>
      <c r="AD108" s="436"/>
      <c r="AE108" s="436"/>
      <c r="AF108" s="436"/>
      <c r="AG108" s="62" t="e">
        <f t="shared" si="2"/>
        <v>#DIV/0!</v>
      </c>
    </row>
    <row r="109" spans="1:33" x14ac:dyDescent="0.2">
      <c r="A109" s="445" t="s">
        <v>45</v>
      </c>
      <c r="B109" s="436"/>
      <c r="C109" s="436"/>
      <c r="D109" s="436"/>
      <c r="E109" s="436"/>
      <c r="F109" s="436"/>
      <c r="G109" s="436"/>
      <c r="H109" s="436"/>
      <c r="I109" s="436"/>
      <c r="J109" s="436"/>
      <c r="K109" s="436"/>
      <c r="L109" s="436"/>
      <c r="M109" s="436"/>
      <c r="N109" s="436"/>
      <c r="O109" s="436"/>
      <c r="P109" s="436"/>
      <c r="Q109" s="436"/>
      <c r="R109" s="436"/>
      <c r="S109" s="436"/>
      <c r="T109" s="436"/>
      <c r="U109" s="436"/>
      <c r="V109" s="436"/>
      <c r="W109" s="436"/>
      <c r="X109" s="436"/>
      <c r="Y109" s="436"/>
      <c r="Z109" s="436"/>
      <c r="AA109" s="436"/>
      <c r="AB109" s="436"/>
      <c r="AC109" s="436"/>
      <c r="AD109" s="436"/>
      <c r="AE109" s="436"/>
      <c r="AF109" s="436"/>
      <c r="AG109" s="62" t="e">
        <f t="shared" si="2"/>
        <v>#DIV/0!</v>
      </c>
    </row>
    <row r="110" spans="1:33" x14ac:dyDescent="0.2">
      <c r="A110" s="445" t="s">
        <v>86</v>
      </c>
      <c r="B110" s="436"/>
      <c r="C110" s="436"/>
      <c r="D110" s="436"/>
      <c r="E110" s="436"/>
      <c r="F110" s="436"/>
      <c r="G110" s="436"/>
      <c r="H110" s="436"/>
      <c r="I110" s="436"/>
      <c r="J110" s="436"/>
      <c r="K110" s="436"/>
      <c r="L110" s="436"/>
      <c r="M110" s="436"/>
      <c r="N110" s="436"/>
      <c r="O110" s="436"/>
      <c r="P110" s="436"/>
      <c r="Q110" s="436"/>
      <c r="R110" s="436"/>
      <c r="S110" s="436"/>
      <c r="T110" s="436"/>
      <c r="U110" s="436"/>
      <c r="V110" s="436"/>
      <c r="W110" s="436"/>
      <c r="X110" s="436"/>
      <c r="Y110" s="436"/>
      <c r="Z110" s="436"/>
      <c r="AA110" s="436"/>
      <c r="AB110" s="436"/>
      <c r="AC110" s="436"/>
      <c r="AD110" s="436"/>
      <c r="AE110" s="436"/>
      <c r="AF110" s="436"/>
      <c r="AG110" s="62" t="e">
        <f t="shared" si="2"/>
        <v>#DIV/0!</v>
      </c>
    </row>
    <row r="111" spans="1:33" x14ac:dyDescent="0.2">
      <c r="A111" s="445" t="s">
        <v>200</v>
      </c>
      <c r="B111" s="436"/>
      <c r="C111" s="436"/>
      <c r="D111" s="436"/>
      <c r="E111" s="436"/>
      <c r="F111" s="436"/>
      <c r="G111" s="436"/>
      <c r="H111" s="436"/>
      <c r="I111" s="436"/>
      <c r="J111" s="436"/>
      <c r="K111" s="436"/>
      <c r="L111" s="436"/>
      <c r="M111" s="436"/>
      <c r="N111" s="436"/>
      <c r="O111" s="436"/>
      <c r="P111" s="436"/>
      <c r="Q111" s="436"/>
      <c r="R111" s="436"/>
      <c r="S111" s="436"/>
      <c r="T111" s="436"/>
      <c r="U111" s="436"/>
      <c r="V111" s="436"/>
      <c r="W111" s="436"/>
      <c r="X111" s="436"/>
      <c r="Y111" s="436"/>
      <c r="Z111" s="436"/>
      <c r="AA111" s="436"/>
      <c r="AB111" s="436"/>
      <c r="AC111" s="436"/>
      <c r="AD111" s="436"/>
      <c r="AE111" s="436"/>
      <c r="AF111" s="436"/>
      <c r="AG111" s="62" t="e">
        <f t="shared" si="2"/>
        <v>#DIV/0!</v>
      </c>
    </row>
    <row r="112" spans="1:33" x14ac:dyDescent="0.2">
      <c r="A112" s="445"/>
      <c r="B112" s="436"/>
      <c r="C112" s="436"/>
      <c r="D112" s="436"/>
      <c r="E112" s="436"/>
      <c r="F112" s="436"/>
      <c r="G112" s="436"/>
      <c r="H112" s="436"/>
      <c r="I112" s="436"/>
      <c r="J112" s="436"/>
      <c r="K112" s="436"/>
      <c r="L112" s="436"/>
      <c r="M112" s="436"/>
      <c r="N112" s="436"/>
      <c r="O112" s="436"/>
      <c r="P112" s="436"/>
      <c r="Q112" s="436"/>
      <c r="R112" s="436"/>
      <c r="S112" s="436"/>
      <c r="T112" s="436"/>
      <c r="U112" s="436"/>
      <c r="V112" s="436"/>
      <c r="W112" s="436"/>
      <c r="X112" s="436"/>
      <c r="Y112" s="436"/>
      <c r="Z112" s="436"/>
      <c r="AA112" s="436"/>
      <c r="AB112" s="436"/>
      <c r="AC112" s="436"/>
      <c r="AD112" s="436"/>
      <c r="AE112" s="436"/>
      <c r="AF112" s="436"/>
      <c r="AG112" s="62" t="e">
        <f t="shared" si="2"/>
        <v>#DIV/0!</v>
      </c>
    </row>
    <row r="113" spans="1:35" x14ac:dyDescent="0.2">
      <c r="A113" s="445"/>
      <c r="B113" s="436"/>
      <c r="C113" s="436"/>
      <c r="D113" s="436"/>
      <c r="E113" s="436"/>
      <c r="F113" s="436"/>
      <c r="G113" s="436"/>
      <c r="H113" s="436"/>
      <c r="I113" s="436"/>
      <c r="J113" s="436"/>
      <c r="K113" s="436"/>
      <c r="L113" s="436"/>
      <c r="M113" s="436"/>
      <c r="N113" s="436"/>
      <c r="O113" s="436"/>
      <c r="P113" s="436"/>
      <c r="Q113" s="436"/>
      <c r="R113" s="436"/>
      <c r="S113" s="436"/>
      <c r="T113" s="436"/>
      <c r="U113" s="436"/>
      <c r="V113" s="436"/>
      <c r="W113" s="436"/>
      <c r="X113" s="436"/>
      <c r="Y113" s="436"/>
      <c r="Z113" s="436"/>
      <c r="AA113" s="436"/>
      <c r="AB113" s="436"/>
      <c r="AC113" s="436"/>
      <c r="AD113" s="436"/>
      <c r="AE113" s="436"/>
      <c r="AF113" s="436"/>
      <c r="AG113" s="62" t="e">
        <f t="shared" si="2"/>
        <v>#DIV/0!</v>
      </c>
    </row>
    <row r="114" spans="1:35" x14ac:dyDescent="0.2">
      <c r="A114" s="448"/>
      <c r="B114" s="437"/>
      <c r="C114" s="437"/>
      <c r="D114" s="437"/>
      <c r="E114" s="437"/>
      <c r="F114" s="437"/>
      <c r="G114" s="437"/>
      <c r="H114" s="437"/>
      <c r="I114" s="437"/>
      <c r="J114" s="437"/>
      <c r="K114" s="437"/>
      <c r="L114" s="437"/>
      <c r="M114" s="437"/>
      <c r="N114" s="437"/>
      <c r="O114" s="437"/>
      <c r="P114" s="437"/>
      <c r="Q114" s="437"/>
      <c r="R114" s="437"/>
      <c r="S114" s="437"/>
      <c r="T114" s="437"/>
      <c r="U114" s="437"/>
      <c r="V114" s="437"/>
      <c r="W114" s="437"/>
      <c r="X114" s="437"/>
      <c r="Y114" s="437"/>
      <c r="Z114" s="437"/>
      <c r="AA114" s="437"/>
      <c r="AB114" s="437"/>
      <c r="AC114" s="437"/>
      <c r="AD114" s="437"/>
      <c r="AE114" s="437"/>
      <c r="AF114" s="437"/>
      <c r="AG114" s="60" t="e">
        <f t="shared" si="2"/>
        <v>#DIV/0!</v>
      </c>
    </row>
    <row r="115" spans="1:35" x14ac:dyDescent="0.2">
      <c r="A115" s="448"/>
      <c r="B115" s="437"/>
      <c r="C115" s="437"/>
      <c r="D115" s="437"/>
      <c r="E115" s="437"/>
      <c r="F115" s="437"/>
      <c r="G115" s="437"/>
      <c r="H115" s="437"/>
      <c r="I115" s="437"/>
      <c r="J115" s="437"/>
      <c r="K115" s="437"/>
      <c r="L115" s="437"/>
      <c r="M115" s="437"/>
      <c r="N115" s="437"/>
      <c r="O115" s="437"/>
      <c r="P115" s="437"/>
      <c r="Q115" s="437"/>
      <c r="R115" s="437"/>
      <c r="S115" s="437"/>
      <c r="T115" s="437"/>
      <c r="U115" s="437"/>
      <c r="V115" s="437"/>
      <c r="W115" s="437"/>
      <c r="X115" s="437"/>
      <c r="Y115" s="437"/>
      <c r="Z115" s="437"/>
      <c r="AA115" s="437"/>
      <c r="AB115" s="437"/>
      <c r="AC115" s="437"/>
      <c r="AD115" s="437"/>
      <c r="AE115" s="437"/>
      <c r="AF115" s="437"/>
      <c r="AG115" s="60" t="e">
        <f t="shared" si="2"/>
        <v>#DIV/0!</v>
      </c>
    </row>
    <row r="116" spans="1:35" x14ac:dyDescent="0.2">
      <c r="A116" s="448"/>
      <c r="B116" s="437"/>
      <c r="C116" s="437"/>
      <c r="D116" s="437"/>
      <c r="E116" s="437"/>
      <c r="F116" s="437"/>
      <c r="G116" s="437"/>
      <c r="H116" s="437"/>
      <c r="I116" s="437"/>
      <c r="J116" s="437"/>
      <c r="K116" s="437"/>
      <c r="L116" s="437"/>
      <c r="M116" s="437"/>
      <c r="N116" s="437"/>
      <c r="O116" s="437"/>
      <c r="P116" s="437"/>
      <c r="Q116" s="437"/>
      <c r="R116" s="437"/>
      <c r="S116" s="437"/>
      <c r="T116" s="437"/>
      <c r="U116" s="437"/>
      <c r="V116" s="437"/>
      <c r="W116" s="437"/>
      <c r="X116" s="437"/>
      <c r="Y116" s="437"/>
      <c r="Z116" s="437"/>
      <c r="AA116" s="437"/>
      <c r="AB116" s="437"/>
      <c r="AC116" s="437"/>
      <c r="AD116" s="437"/>
      <c r="AE116" s="437"/>
      <c r="AF116" s="437"/>
      <c r="AG116" s="60" t="e">
        <f t="shared" si="2"/>
        <v>#DIV/0!</v>
      </c>
    </row>
    <row r="117" spans="1:35" x14ac:dyDescent="0.2">
      <c r="A117" s="448"/>
      <c r="B117" s="437"/>
      <c r="C117" s="437"/>
      <c r="D117" s="437"/>
      <c r="E117" s="437"/>
      <c r="F117" s="437"/>
      <c r="G117" s="437"/>
      <c r="H117" s="437"/>
      <c r="I117" s="437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7"/>
      <c r="AC117" s="437"/>
      <c r="AD117" s="437"/>
      <c r="AE117" s="437"/>
      <c r="AF117" s="437"/>
      <c r="AG117" s="60" t="e">
        <f t="shared" si="2"/>
        <v>#DIV/0!</v>
      </c>
    </row>
    <row r="118" spans="1:35" ht="13.5" thickBot="1" x14ac:dyDescent="0.25">
      <c r="A118" s="59" t="s">
        <v>10</v>
      </c>
      <c r="B118" s="57">
        <f t="shared" ref="B118:AF118" si="3">SUM(B70:B117)</f>
        <v>0</v>
      </c>
      <c r="C118" s="57">
        <f t="shared" si="3"/>
        <v>0</v>
      </c>
      <c r="D118" s="57">
        <f t="shared" si="3"/>
        <v>0</v>
      </c>
      <c r="E118" s="57">
        <f t="shared" si="3"/>
        <v>0</v>
      </c>
      <c r="F118" s="57">
        <f t="shared" si="3"/>
        <v>0</v>
      </c>
      <c r="G118" s="57">
        <f t="shared" si="3"/>
        <v>0</v>
      </c>
      <c r="H118" s="57">
        <f t="shared" si="3"/>
        <v>0</v>
      </c>
      <c r="I118" s="57">
        <f t="shared" si="3"/>
        <v>0</v>
      </c>
      <c r="J118" s="57">
        <f t="shared" si="3"/>
        <v>0</v>
      </c>
      <c r="K118" s="57">
        <f t="shared" si="3"/>
        <v>0</v>
      </c>
      <c r="L118" s="57">
        <f t="shared" si="3"/>
        <v>0</v>
      </c>
      <c r="M118" s="57">
        <f t="shared" si="3"/>
        <v>0</v>
      </c>
      <c r="N118" s="57">
        <f t="shared" si="3"/>
        <v>0</v>
      </c>
      <c r="O118" s="57">
        <f t="shared" si="3"/>
        <v>0</v>
      </c>
      <c r="P118" s="57">
        <f t="shared" si="3"/>
        <v>0</v>
      </c>
      <c r="Q118" s="57">
        <f t="shared" si="3"/>
        <v>0</v>
      </c>
      <c r="R118" s="57">
        <f t="shared" si="3"/>
        <v>0</v>
      </c>
      <c r="S118" s="57">
        <f t="shared" si="3"/>
        <v>0</v>
      </c>
      <c r="T118" s="57">
        <f t="shared" si="3"/>
        <v>0</v>
      </c>
      <c r="U118" s="57">
        <f t="shared" si="3"/>
        <v>0</v>
      </c>
      <c r="V118" s="57">
        <f t="shared" si="3"/>
        <v>0</v>
      </c>
      <c r="W118" s="57">
        <f t="shared" si="3"/>
        <v>0</v>
      </c>
      <c r="X118" s="57">
        <f t="shared" si="3"/>
        <v>0</v>
      </c>
      <c r="Y118" s="57">
        <f t="shared" si="3"/>
        <v>0</v>
      </c>
      <c r="Z118" s="57">
        <f t="shared" si="3"/>
        <v>0</v>
      </c>
      <c r="AA118" s="57">
        <f t="shared" si="3"/>
        <v>0</v>
      </c>
      <c r="AB118" s="57">
        <f t="shared" si="3"/>
        <v>0</v>
      </c>
      <c r="AC118" s="57">
        <f t="shared" si="3"/>
        <v>0</v>
      </c>
      <c r="AD118" s="57">
        <f t="shared" si="3"/>
        <v>0</v>
      </c>
      <c r="AE118" s="57">
        <f t="shared" si="3"/>
        <v>0</v>
      </c>
      <c r="AF118" s="57">
        <f t="shared" si="3"/>
        <v>0</v>
      </c>
      <c r="AG118" s="56">
        <f t="shared" si="2"/>
        <v>0</v>
      </c>
    </row>
    <row r="120" spans="1:35" ht="15" x14ac:dyDescent="0.2">
      <c r="A120" s="55" t="s">
        <v>216</v>
      </c>
    </row>
    <row r="121" spans="1:35" ht="13.5" thickBot="1" x14ac:dyDescent="0.25">
      <c r="A121" s="54" t="s">
        <v>449</v>
      </c>
    </row>
    <row r="122" spans="1:35" ht="13.5" thickBot="1" x14ac:dyDescent="0.25">
      <c r="A122" s="54" t="s">
        <v>466</v>
      </c>
      <c r="AI122" s="113"/>
    </row>
    <row r="124" spans="1:35" ht="28.5" customHeight="1" x14ac:dyDescent="0.2">
      <c r="A124" s="665" t="s">
        <v>462</v>
      </c>
      <c r="B124" s="665"/>
      <c r="C124" s="665"/>
      <c r="D124" s="665"/>
      <c r="E124" s="665"/>
      <c r="F124" s="665"/>
      <c r="G124" s="665"/>
      <c r="H124" s="665"/>
      <c r="I124" s="665"/>
      <c r="J124" s="665"/>
      <c r="K124" s="665"/>
      <c r="L124" s="665"/>
      <c r="M124" s="665"/>
      <c r="N124" s="665"/>
      <c r="O124" s="665"/>
      <c r="P124" s="665"/>
      <c r="Q124" s="665"/>
      <c r="R124" s="665"/>
      <c r="S124" s="665"/>
      <c r="T124" s="665"/>
      <c r="U124" s="665"/>
      <c r="V124" s="665"/>
      <c r="W124" s="665"/>
      <c r="X124" s="665"/>
      <c r="Y124" s="665"/>
      <c r="Z124" s="665"/>
      <c r="AA124" s="665"/>
      <c r="AB124" s="665"/>
      <c r="AC124" s="665"/>
      <c r="AD124" s="665"/>
      <c r="AE124" s="665"/>
      <c r="AF124" s="665"/>
      <c r="AG124" s="665"/>
    </row>
    <row r="125" spans="1:35" ht="13.5" thickBot="1" x14ac:dyDescent="0.25"/>
    <row r="126" spans="1:35" ht="13.5" thickBot="1" x14ac:dyDescent="0.25">
      <c r="A126" s="666" t="s">
        <v>467</v>
      </c>
      <c r="B126" s="667"/>
      <c r="C126" s="667"/>
      <c r="D126" s="667"/>
      <c r="E126" s="667"/>
      <c r="F126" s="667"/>
      <c r="G126" s="667"/>
      <c r="H126" s="667"/>
      <c r="I126" s="667"/>
      <c r="J126" s="667"/>
      <c r="K126" s="667"/>
      <c r="L126" s="667"/>
      <c r="M126" s="667"/>
      <c r="N126" s="667"/>
      <c r="O126" s="667"/>
      <c r="P126" s="667"/>
      <c r="Q126" s="667"/>
      <c r="R126" s="667"/>
      <c r="S126" s="667"/>
      <c r="T126" s="667"/>
      <c r="U126" s="667"/>
      <c r="V126" s="667"/>
      <c r="W126" s="667"/>
      <c r="X126" s="667"/>
      <c r="Y126" s="667"/>
      <c r="Z126" s="667"/>
      <c r="AA126" s="667"/>
      <c r="AB126" s="667"/>
      <c r="AC126" s="667"/>
      <c r="AD126" s="667"/>
      <c r="AE126" s="667"/>
      <c r="AF126" s="667"/>
      <c r="AG126" s="668"/>
    </row>
    <row r="127" spans="1:35" x14ac:dyDescent="0.2">
      <c r="A127" s="379"/>
      <c r="B127" s="379"/>
      <c r="C127" s="379"/>
      <c r="D127" s="379"/>
      <c r="E127" s="379"/>
      <c r="F127" s="379"/>
      <c r="G127" s="379"/>
      <c r="H127" s="379"/>
      <c r="I127" s="379"/>
      <c r="J127" s="379"/>
      <c r="K127" s="379"/>
      <c r="L127" s="379"/>
      <c r="M127" s="379"/>
      <c r="N127" s="379"/>
      <c r="O127" s="379"/>
      <c r="P127" s="379"/>
      <c r="Q127" s="379"/>
      <c r="R127" s="379"/>
      <c r="S127" s="379"/>
      <c r="T127" s="379"/>
      <c r="U127" s="379"/>
      <c r="V127" s="379"/>
      <c r="W127" s="379"/>
      <c r="X127" s="379"/>
      <c r="Y127" s="379"/>
      <c r="Z127" s="379"/>
      <c r="AA127" s="379"/>
      <c r="AB127" s="379"/>
      <c r="AC127" s="379"/>
      <c r="AD127" s="379"/>
      <c r="AE127" s="379"/>
      <c r="AF127" s="379"/>
      <c r="AG127" s="379"/>
    </row>
    <row r="128" spans="1:35" ht="13.5" thickBot="1" x14ac:dyDescent="0.25">
      <c r="A128" s="664" t="s">
        <v>464</v>
      </c>
      <c r="B128" s="664"/>
      <c r="C128" s="664"/>
      <c r="D128" s="664"/>
      <c r="E128" s="664"/>
      <c r="F128" s="664"/>
      <c r="G128" s="664"/>
      <c r="H128" s="664"/>
      <c r="I128" s="664"/>
      <c r="J128" s="664"/>
      <c r="K128" s="664"/>
      <c r="L128" s="664"/>
      <c r="M128" s="664"/>
      <c r="N128" s="664"/>
      <c r="O128" s="664"/>
      <c r="P128" s="664"/>
      <c r="Q128" s="664"/>
      <c r="R128" s="664"/>
      <c r="S128" s="664"/>
      <c r="T128" s="664"/>
      <c r="U128" s="664"/>
      <c r="V128" s="664"/>
      <c r="W128" s="664"/>
      <c r="X128" s="664"/>
      <c r="Y128" s="664"/>
      <c r="Z128" s="664"/>
      <c r="AA128" s="664"/>
      <c r="AB128" s="664"/>
      <c r="AC128" s="664"/>
      <c r="AD128" s="664"/>
      <c r="AE128" s="664"/>
      <c r="AF128" s="664"/>
      <c r="AG128" s="664"/>
    </row>
    <row r="129" spans="1:33" ht="13.5" thickBot="1" x14ac:dyDescent="0.25">
      <c r="A129" s="66" t="s">
        <v>452</v>
      </c>
      <c r="B129" s="65">
        <v>1</v>
      </c>
      <c r="C129" s="65">
        <v>2</v>
      </c>
      <c r="D129" s="65">
        <v>3</v>
      </c>
      <c r="E129" s="65">
        <v>4</v>
      </c>
      <c r="F129" s="65">
        <v>5</v>
      </c>
      <c r="G129" s="65">
        <v>6</v>
      </c>
      <c r="H129" s="65">
        <v>7</v>
      </c>
      <c r="I129" s="65">
        <v>8</v>
      </c>
      <c r="J129" s="65">
        <v>9</v>
      </c>
      <c r="K129" s="65">
        <v>10</v>
      </c>
      <c r="L129" s="65">
        <v>11</v>
      </c>
      <c r="M129" s="65">
        <v>12</v>
      </c>
      <c r="N129" s="65">
        <v>13</v>
      </c>
      <c r="O129" s="65">
        <v>14</v>
      </c>
      <c r="P129" s="65">
        <v>15</v>
      </c>
      <c r="Q129" s="65">
        <v>16</v>
      </c>
      <c r="R129" s="65">
        <v>17</v>
      </c>
      <c r="S129" s="65">
        <v>18</v>
      </c>
      <c r="T129" s="65">
        <v>19</v>
      </c>
      <c r="U129" s="65">
        <v>20</v>
      </c>
      <c r="V129" s="65">
        <v>21</v>
      </c>
      <c r="W129" s="65">
        <v>22</v>
      </c>
      <c r="X129" s="65">
        <v>23</v>
      </c>
      <c r="Y129" s="65">
        <v>24</v>
      </c>
      <c r="Z129" s="65">
        <v>25</v>
      </c>
      <c r="AA129" s="65">
        <v>26</v>
      </c>
      <c r="AB129" s="65">
        <v>27</v>
      </c>
      <c r="AC129" s="65">
        <v>28</v>
      </c>
      <c r="AD129" s="65">
        <v>29</v>
      </c>
      <c r="AE129" s="65">
        <v>30</v>
      </c>
      <c r="AF129" s="65">
        <v>31</v>
      </c>
      <c r="AG129" s="64" t="s">
        <v>241</v>
      </c>
    </row>
    <row r="130" spans="1:33" x14ac:dyDescent="0.2">
      <c r="A130" s="449" t="s">
        <v>369</v>
      </c>
      <c r="B130" s="435"/>
      <c r="C130" s="435"/>
      <c r="D130" s="435"/>
      <c r="E130" s="435"/>
      <c r="F130" s="435"/>
      <c r="G130" s="435"/>
      <c r="H130" s="435"/>
      <c r="I130" s="435"/>
      <c r="J130" s="435"/>
      <c r="K130" s="435"/>
      <c r="L130" s="435"/>
      <c r="M130" s="435"/>
      <c r="N130" s="435"/>
      <c r="O130" s="435"/>
      <c r="P130" s="435"/>
      <c r="Q130" s="435"/>
      <c r="R130" s="435"/>
      <c r="S130" s="435"/>
      <c r="T130" s="435"/>
      <c r="U130" s="435"/>
      <c r="V130" s="435"/>
      <c r="W130" s="435"/>
      <c r="X130" s="435"/>
      <c r="Y130" s="435"/>
      <c r="Z130" s="435"/>
      <c r="AA130" s="435"/>
      <c r="AB130" s="435"/>
      <c r="AC130" s="435"/>
      <c r="AD130" s="435"/>
      <c r="AE130" s="435"/>
      <c r="AF130" s="435"/>
      <c r="AG130" s="63" t="e">
        <f t="shared" ref="AG130:AG178" si="4">AVERAGE(B130:AF130)</f>
        <v>#DIV/0!</v>
      </c>
    </row>
    <row r="131" spans="1:33" x14ac:dyDescent="0.2">
      <c r="A131" s="450" t="s">
        <v>22</v>
      </c>
      <c r="B131" s="436"/>
      <c r="C131" s="436"/>
      <c r="D131" s="436"/>
      <c r="E131" s="436"/>
      <c r="F131" s="436"/>
      <c r="G131" s="436"/>
      <c r="H131" s="436"/>
      <c r="I131" s="436"/>
      <c r="J131" s="436"/>
      <c r="K131" s="436"/>
      <c r="L131" s="436"/>
      <c r="M131" s="436"/>
      <c r="N131" s="436"/>
      <c r="O131" s="436"/>
      <c r="P131" s="436"/>
      <c r="Q131" s="436"/>
      <c r="R131" s="436"/>
      <c r="S131" s="436"/>
      <c r="T131" s="436"/>
      <c r="U131" s="436"/>
      <c r="V131" s="436"/>
      <c r="W131" s="436"/>
      <c r="X131" s="436"/>
      <c r="Y131" s="436"/>
      <c r="Z131" s="436"/>
      <c r="AA131" s="436"/>
      <c r="AB131" s="436"/>
      <c r="AC131" s="436"/>
      <c r="AD131" s="436"/>
      <c r="AE131" s="436"/>
      <c r="AF131" s="436"/>
      <c r="AG131" s="62" t="e">
        <f t="shared" si="4"/>
        <v>#DIV/0!</v>
      </c>
    </row>
    <row r="132" spans="1:33" x14ac:dyDescent="0.2">
      <c r="A132" s="450" t="s">
        <v>14</v>
      </c>
      <c r="B132" s="436"/>
      <c r="C132" s="436"/>
      <c r="D132" s="436"/>
      <c r="E132" s="436"/>
      <c r="F132" s="436"/>
      <c r="G132" s="436"/>
      <c r="H132" s="436"/>
      <c r="I132" s="436"/>
      <c r="J132" s="436"/>
      <c r="K132" s="436"/>
      <c r="L132" s="436"/>
      <c r="M132" s="436"/>
      <c r="N132" s="436"/>
      <c r="O132" s="436"/>
      <c r="P132" s="436"/>
      <c r="Q132" s="436"/>
      <c r="R132" s="436"/>
      <c r="S132" s="436"/>
      <c r="T132" s="436"/>
      <c r="U132" s="436"/>
      <c r="V132" s="436"/>
      <c r="W132" s="436"/>
      <c r="X132" s="436"/>
      <c r="Y132" s="436"/>
      <c r="Z132" s="436"/>
      <c r="AA132" s="436"/>
      <c r="AB132" s="436"/>
      <c r="AC132" s="436"/>
      <c r="AD132" s="436"/>
      <c r="AE132" s="436"/>
      <c r="AF132" s="436"/>
      <c r="AG132" s="62" t="e">
        <f t="shared" si="4"/>
        <v>#DIV/0!</v>
      </c>
    </row>
    <row r="133" spans="1:33" x14ac:dyDescent="0.2">
      <c r="A133" s="450" t="s">
        <v>16</v>
      </c>
      <c r="B133" s="436"/>
      <c r="C133" s="436"/>
      <c r="D133" s="436"/>
      <c r="E133" s="436"/>
      <c r="F133" s="436"/>
      <c r="G133" s="436"/>
      <c r="H133" s="436"/>
      <c r="I133" s="436"/>
      <c r="J133" s="436"/>
      <c r="K133" s="436"/>
      <c r="L133" s="436"/>
      <c r="M133" s="436"/>
      <c r="N133" s="436"/>
      <c r="O133" s="436"/>
      <c r="P133" s="436"/>
      <c r="Q133" s="436"/>
      <c r="R133" s="436"/>
      <c r="S133" s="436"/>
      <c r="T133" s="436"/>
      <c r="U133" s="436"/>
      <c r="V133" s="436"/>
      <c r="W133" s="436"/>
      <c r="X133" s="436"/>
      <c r="Y133" s="436"/>
      <c r="Z133" s="436"/>
      <c r="AA133" s="436"/>
      <c r="AB133" s="436"/>
      <c r="AC133" s="436"/>
      <c r="AD133" s="436"/>
      <c r="AE133" s="436"/>
      <c r="AF133" s="436"/>
      <c r="AG133" s="62" t="e">
        <f t="shared" si="4"/>
        <v>#DIV/0!</v>
      </c>
    </row>
    <row r="134" spans="1:33" x14ac:dyDescent="0.2">
      <c r="A134" s="450" t="s">
        <v>15</v>
      </c>
      <c r="B134" s="436"/>
      <c r="C134" s="436"/>
      <c r="D134" s="436"/>
      <c r="E134" s="436"/>
      <c r="F134" s="436"/>
      <c r="G134" s="436"/>
      <c r="H134" s="436"/>
      <c r="I134" s="436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6"/>
      <c r="AC134" s="436"/>
      <c r="AD134" s="436"/>
      <c r="AE134" s="436"/>
      <c r="AF134" s="436"/>
      <c r="AG134" s="62" t="e">
        <f t="shared" si="4"/>
        <v>#DIV/0!</v>
      </c>
    </row>
    <row r="135" spans="1:33" x14ac:dyDescent="0.2">
      <c r="A135" s="450" t="s">
        <v>12</v>
      </c>
      <c r="B135" s="436"/>
      <c r="C135" s="436"/>
      <c r="D135" s="436"/>
      <c r="E135" s="436"/>
      <c r="F135" s="436"/>
      <c r="G135" s="436"/>
      <c r="H135" s="436"/>
      <c r="I135" s="436"/>
      <c r="J135" s="436"/>
      <c r="K135" s="436"/>
      <c r="L135" s="436"/>
      <c r="M135" s="436"/>
      <c r="N135" s="436"/>
      <c r="O135" s="436"/>
      <c r="P135" s="436"/>
      <c r="Q135" s="436"/>
      <c r="R135" s="436"/>
      <c r="S135" s="436"/>
      <c r="T135" s="436"/>
      <c r="U135" s="436"/>
      <c r="V135" s="436"/>
      <c r="W135" s="436"/>
      <c r="X135" s="436"/>
      <c r="Y135" s="436"/>
      <c r="Z135" s="436"/>
      <c r="AA135" s="436"/>
      <c r="AB135" s="436"/>
      <c r="AC135" s="436"/>
      <c r="AD135" s="436"/>
      <c r="AE135" s="436"/>
      <c r="AF135" s="436"/>
      <c r="AG135" s="62" t="e">
        <f t="shared" si="4"/>
        <v>#DIV/0!</v>
      </c>
    </row>
    <row r="136" spans="1:33" x14ac:dyDescent="0.2">
      <c r="A136" s="450" t="s">
        <v>202</v>
      </c>
      <c r="B136" s="436"/>
      <c r="C136" s="436"/>
      <c r="D136" s="436"/>
      <c r="E136" s="436"/>
      <c r="F136" s="436"/>
      <c r="G136" s="436"/>
      <c r="H136" s="436"/>
      <c r="I136" s="436"/>
      <c r="J136" s="436"/>
      <c r="K136" s="436"/>
      <c r="L136" s="436"/>
      <c r="M136" s="436"/>
      <c r="N136" s="436"/>
      <c r="O136" s="436"/>
      <c r="P136" s="436"/>
      <c r="Q136" s="436"/>
      <c r="R136" s="436"/>
      <c r="S136" s="436"/>
      <c r="T136" s="436"/>
      <c r="U136" s="436"/>
      <c r="V136" s="436"/>
      <c r="W136" s="436"/>
      <c r="X136" s="436"/>
      <c r="Y136" s="436"/>
      <c r="Z136" s="436"/>
      <c r="AA136" s="436"/>
      <c r="AB136" s="436"/>
      <c r="AC136" s="436"/>
      <c r="AD136" s="436"/>
      <c r="AE136" s="436"/>
      <c r="AF136" s="436"/>
      <c r="AG136" s="62" t="e">
        <f t="shared" si="4"/>
        <v>#DIV/0!</v>
      </c>
    </row>
    <row r="137" spans="1:33" x14ac:dyDescent="0.2">
      <c r="A137" s="451" t="s">
        <v>31</v>
      </c>
      <c r="B137" s="436"/>
      <c r="C137" s="436"/>
      <c r="D137" s="436"/>
      <c r="E137" s="436"/>
      <c r="F137" s="436"/>
      <c r="G137" s="436"/>
      <c r="H137" s="436"/>
      <c r="I137" s="436"/>
      <c r="J137" s="436"/>
      <c r="K137" s="436"/>
      <c r="L137" s="436"/>
      <c r="M137" s="436"/>
      <c r="N137" s="436"/>
      <c r="O137" s="436"/>
      <c r="P137" s="436"/>
      <c r="Q137" s="436"/>
      <c r="R137" s="436"/>
      <c r="S137" s="436"/>
      <c r="T137" s="436"/>
      <c r="U137" s="436"/>
      <c r="V137" s="436"/>
      <c r="W137" s="436"/>
      <c r="X137" s="436"/>
      <c r="Y137" s="436"/>
      <c r="Z137" s="436"/>
      <c r="AA137" s="436"/>
      <c r="AB137" s="436"/>
      <c r="AC137" s="436"/>
      <c r="AD137" s="436"/>
      <c r="AE137" s="436"/>
      <c r="AF137" s="436"/>
      <c r="AG137" s="62" t="e">
        <f t="shared" si="4"/>
        <v>#DIV/0!</v>
      </c>
    </row>
    <row r="138" spans="1:33" x14ac:dyDescent="0.2">
      <c r="A138" s="450" t="s">
        <v>102</v>
      </c>
      <c r="B138" s="436"/>
      <c r="C138" s="436"/>
      <c r="D138" s="436"/>
      <c r="E138" s="436"/>
      <c r="F138" s="436"/>
      <c r="G138" s="436"/>
      <c r="H138" s="436"/>
      <c r="I138" s="436"/>
      <c r="J138" s="436"/>
      <c r="K138" s="436"/>
      <c r="L138" s="436"/>
      <c r="M138" s="436"/>
      <c r="N138" s="436"/>
      <c r="O138" s="436"/>
      <c r="P138" s="436"/>
      <c r="Q138" s="436"/>
      <c r="R138" s="436"/>
      <c r="S138" s="436"/>
      <c r="T138" s="436"/>
      <c r="U138" s="436"/>
      <c r="V138" s="436"/>
      <c r="W138" s="436"/>
      <c r="X138" s="436"/>
      <c r="Y138" s="436"/>
      <c r="Z138" s="436"/>
      <c r="AA138" s="436"/>
      <c r="AB138" s="436"/>
      <c r="AC138" s="436"/>
      <c r="AD138" s="436"/>
      <c r="AE138" s="436"/>
      <c r="AF138" s="436"/>
      <c r="AG138" s="62" t="e">
        <f t="shared" si="4"/>
        <v>#DIV/0!</v>
      </c>
    </row>
    <row r="139" spans="1:33" x14ac:dyDescent="0.2">
      <c r="A139" s="450" t="s">
        <v>103</v>
      </c>
      <c r="B139" s="436"/>
      <c r="C139" s="436"/>
      <c r="D139" s="436"/>
      <c r="E139" s="436"/>
      <c r="F139" s="436"/>
      <c r="G139" s="436"/>
      <c r="H139" s="436"/>
      <c r="I139" s="436"/>
      <c r="J139" s="436"/>
      <c r="K139" s="436"/>
      <c r="L139" s="436"/>
      <c r="M139" s="436"/>
      <c r="N139" s="436"/>
      <c r="O139" s="436"/>
      <c r="P139" s="436"/>
      <c r="Q139" s="436"/>
      <c r="R139" s="436"/>
      <c r="S139" s="436"/>
      <c r="T139" s="436"/>
      <c r="U139" s="436"/>
      <c r="V139" s="436"/>
      <c r="W139" s="436"/>
      <c r="X139" s="436"/>
      <c r="Y139" s="436"/>
      <c r="Z139" s="436"/>
      <c r="AA139" s="436"/>
      <c r="AB139" s="436"/>
      <c r="AC139" s="436"/>
      <c r="AD139" s="436"/>
      <c r="AE139" s="436"/>
      <c r="AF139" s="436"/>
      <c r="AG139" s="62" t="e">
        <f t="shared" si="4"/>
        <v>#DIV/0!</v>
      </c>
    </row>
    <row r="140" spans="1:33" x14ac:dyDescent="0.2">
      <c r="A140" s="451" t="s">
        <v>104</v>
      </c>
      <c r="B140" s="436"/>
      <c r="C140" s="436"/>
      <c r="D140" s="436"/>
      <c r="E140" s="436"/>
      <c r="F140" s="436"/>
      <c r="G140" s="436"/>
      <c r="H140" s="436"/>
      <c r="I140" s="436"/>
      <c r="J140" s="436"/>
      <c r="K140" s="436"/>
      <c r="L140" s="436"/>
      <c r="M140" s="436"/>
      <c r="N140" s="436"/>
      <c r="O140" s="436"/>
      <c r="P140" s="436"/>
      <c r="Q140" s="436"/>
      <c r="R140" s="436"/>
      <c r="S140" s="436"/>
      <c r="T140" s="436"/>
      <c r="U140" s="436"/>
      <c r="V140" s="436"/>
      <c r="W140" s="436"/>
      <c r="X140" s="436"/>
      <c r="Y140" s="436"/>
      <c r="Z140" s="436"/>
      <c r="AA140" s="436"/>
      <c r="AB140" s="436"/>
      <c r="AC140" s="436"/>
      <c r="AD140" s="436"/>
      <c r="AE140" s="436"/>
      <c r="AF140" s="436"/>
      <c r="AG140" s="62" t="e">
        <f t="shared" si="4"/>
        <v>#DIV/0!</v>
      </c>
    </row>
    <row r="141" spans="1:33" x14ac:dyDescent="0.2">
      <c r="A141" s="450" t="s">
        <v>105</v>
      </c>
      <c r="B141" s="436"/>
      <c r="C141" s="436"/>
      <c r="D141" s="436"/>
      <c r="E141" s="436"/>
      <c r="F141" s="436"/>
      <c r="G141" s="436"/>
      <c r="H141" s="436"/>
      <c r="I141" s="436"/>
      <c r="J141" s="436"/>
      <c r="K141" s="436"/>
      <c r="L141" s="436"/>
      <c r="M141" s="436"/>
      <c r="N141" s="436"/>
      <c r="O141" s="436"/>
      <c r="P141" s="436"/>
      <c r="Q141" s="436"/>
      <c r="R141" s="436"/>
      <c r="S141" s="436"/>
      <c r="T141" s="436"/>
      <c r="U141" s="436"/>
      <c r="V141" s="436"/>
      <c r="W141" s="436"/>
      <c r="X141" s="436"/>
      <c r="Y141" s="436"/>
      <c r="Z141" s="436"/>
      <c r="AA141" s="436"/>
      <c r="AB141" s="436"/>
      <c r="AC141" s="436"/>
      <c r="AD141" s="436"/>
      <c r="AE141" s="436"/>
      <c r="AF141" s="436"/>
      <c r="AG141" s="62" t="e">
        <f t="shared" si="4"/>
        <v>#DIV/0!</v>
      </c>
    </row>
    <row r="142" spans="1:33" x14ac:dyDescent="0.2">
      <c r="A142" s="450" t="s">
        <v>106</v>
      </c>
      <c r="B142" s="436"/>
      <c r="C142" s="436"/>
      <c r="D142" s="436"/>
      <c r="E142" s="436"/>
      <c r="F142" s="436"/>
      <c r="G142" s="436"/>
      <c r="H142" s="436"/>
      <c r="I142" s="436"/>
      <c r="J142" s="436"/>
      <c r="K142" s="436"/>
      <c r="L142" s="436"/>
      <c r="M142" s="436"/>
      <c r="N142" s="436"/>
      <c r="O142" s="436"/>
      <c r="P142" s="436"/>
      <c r="Q142" s="436"/>
      <c r="R142" s="436"/>
      <c r="S142" s="436"/>
      <c r="T142" s="436"/>
      <c r="U142" s="436"/>
      <c r="V142" s="436"/>
      <c r="W142" s="436"/>
      <c r="X142" s="436"/>
      <c r="Y142" s="436"/>
      <c r="Z142" s="436"/>
      <c r="AA142" s="436"/>
      <c r="AB142" s="436"/>
      <c r="AC142" s="436"/>
      <c r="AD142" s="436"/>
      <c r="AE142" s="436"/>
      <c r="AF142" s="436"/>
      <c r="AG142" s="62" t="e">
        <f t="shared" si="4"/>
        <v>#DIV/0!</v>
      </c>
    </row>
    <row r="143" spans="1:33" x14ac:dyDescent="0.2">
      <c r="A143" s="451" t="s">
        <v>107</v>
      </c>
      <c r="B143" s="436"/>
      <c r="C143" s="436"/>
      <c r="D143" s="436"/>
      <c r="E143" s="436"/>
      <c r="F143" s="436"/>
      <c r="G143" s="436"/>
      <c r="H143" s="436"/>
      <c r="I143" s="436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6"/>
      <c r="AC143" s="436"/>
      <c r="AD143" s="436"/>
      <c r="AE143" s="436"/>
      <c r="AF143" s="436"/>
      <c r="AG143" s="62" t="e">
        <f t="shared" si="4"/>
        <v>#DIV/0!</v>
      </c>
    </row>
    <row r="144" spans="1:33" x14ac:dyDescent="0.2">
      <c r="A144" s="450" t="s">
        <v>108</v>
      </c>
      <c r="B144" s="436"/>
      <c r="C144" s="436"/>
      <c r="D144" s="436"/>
      <c r="E144" s="436"/>
      <c r="F144" s="436"/>
      <c r="G144" s="436"/>
      <c r="H144" s="436"/>
      <c r="I144" s="436"/>
      <c r="J144" s="436"/>
      <c r="K144" s="436"/>
      <c r="L144" s="436"/>
      <c r="M144" s="436"/>
      <c r="N144" s="436"/>
      <c r="O144" s="436"/>
      <c r="P144" s="436"/>
      <c r="Q144" s="436"/>
      <c r="R144" s="436"/>
      <c r="S144" s="436"/>
      <c r="T144" s="436"/>
      <c r="U144" s="436"/>
      <c r="V144" s="436"/>
      <c r="W144" s="436"/>
      <c r="X144" s="436"/>
      <c r="Y144" s="436"/>
      <c r="Z144" s="436"/>
      <c r="AA144" s="436"/>
      <c r="AB144" s="436"/>
      <c r="AC144" s="436"/>
      <c r="AD144" s="436"/>
      <c r="AE144" s="436"/>
      <c r="AF144" s="436"/>
      <c r="AG144" s="62" t="e">
        <f t="shared" si="4"/>
        <v>#DIV/0!</v>
      </c>
    </row>
    <row r="145" spans="1:33" x14ac:dyDescent="0.2">
      <c r="A145" s="450" t="s">
        <v>109</v>
      </c>
      <c r="B145" s="436"/>
      <c r="C145" s="436"/>
      <c r="D145" s="436"/>
      <c r="E145" s="436"/>
      <c r="F145" s="436"/>
      <c r="G145" s="436"/>
      <c r="H145" s="436"/>
      <c r="I145" s="436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6"/>
      <c r="AC145" s="436"/>
      <c r="AD145" s="436"/>
      <c r="AE145" s="436"/>
      <c r="AF145" s="436"/>
      <c r="AG145" s="62" t="e">
        <f t="shared" si="4"/>
        <v>#DIV/0!</v>
      </c>
    </row>
    <row r="146" spans="1:33" x14ac:dyDescent="0.2">
      <c r="A146" s="451" t="s">
        <v>110</v>
      </c>
      <c r="B146" s="436"/>
      <c r="C146" s="436"/>
      <c r="D146" s="436"/>
      <c r="E146" s="436"/>
      <c r="F146" s="436"/>
      <c r="G146" s="436"/>
      <c r="H146" s="436"/>
      <c r="I146" s="436"/>
      <c r="J146" s="436"/>
      <c r="K146" s="436"/>
      <c r="L146" s="436"/>
      <c r="M146" s="436"/>
      <c r="N146" s="436"/>
      <c r="O146" s="436"/>
      <c r="P146" s="436"/>
      <c r="Q146" s="436"/>
      <c r="R146" s="436"/>
      <c r="S146" s="436"/>
      <c r="T146" s="436"/>
      <c r="U146" s="436"/>
      <c r="V146" s="436"/>
      <c r="W146" s="436"/>
      <c r="X146" s="436"/>
      <c r="Y146" s="436"/>
      <c r="Z146" s="436"/>
      <c r="AA146" s="436"/>
      <c r="AB146" s="436"/>
      <c r="AC146" s="436"/>
      <c r="AD146" s="436"/>
      <c r="AE146" s="436"/>
      <c r="AF146" s="436"/>
      <c r="AG146" s="62" t="e">
        <f t="shared" si="4"/>
        <v>#DIV/0!</v>
      </c>
    </row>
    <row r="147" spans="1:33" x14ac:dyDescent="0.2">
      <c r="A147" s="450" t="s">
        <v>111</v>
      </c>
      <c r="B147" s="436"/>
      <c r="C147" s="436"/>
      <c r="D147" s="436"/>
      <c r="E147" s="436"/>
      <c r="F147" s="436"/>
      <c r="G147" s="436"/>
      <c r="H147" s="436"/>
      <c r="I147" s="436"/>
      <c r="J147" s="436"/>
      <c r="K147" s="436"/>
      <c r="L147" s="436"/>
      <c r="M147" s="436"/>
      <c r="N147" s="436"/>
      <c r="O147" s="436"/>
      <c r="P147" s="436"/>
      <c r="Q147" s="436"/>
      <c r="R147" s="436"/>
      <c r="S147" s="436"/>
      <c r="T147" s="436"/>
      <c r="U147" s="436"/>
      <c r="V147" s="436"/>
      <c r="W147" s="436"/>
      <c r="X147" s="436"/>
      <c r="Y147" s="436"/>
      <c r="Z147" s="436"/>
      <c r="AA147" s="436"/>
      <c r="AB147" s="436"/>
      <c r="AC147" s="436"/>
      <c r="AD147" s="436"/>
      <c r="AE147" s="436"/>
      <c r="AF147" s="436"/>
      <c r="AG147" s="62" t="e">
        <f t="shared" si="4"/>
        <v>#DIV/0!</v>
      </c>
    </row>
    <row r="148" spans="1:33" x14ac:dyDescent="0.2">
      <c r="A148" s="450" t="s">
        <v>112</v>
      </c>
      <c r="B148" s="436"/>
      <c r="C148" s="436"/>
      <c r="D148" s="436"/>
      <c r="E148" s="436"/>
      <c r="F148" s="436"/>
      <c r="G148" s="436"/>
      <c r="H148" s="436"/>
      <c r="I148" s="436"/>
      <c r="J148" s="436"/>
      <c r="K148" s="436"/>
      <c r="L148" s="436"/>
      <c r="M148" s="436"/>
      <c r="N148" s="436"/>
      <c r="O148" s="436"/>
      <c r="P148" s="436"/>
      <c r="Q148" s="436"/>
      <c r="R148" s="436"/>
      <c r="S148" s="436"/>
      <c r="T148" s="436"/>
      <c r="U148" s="436"/>
      <c r="V148" s="436"/>
      <c r="W148" s="436"/>
      <c r="X148" s="436"/>
      <c r="Y148" s="436"/>
      <c r="Z148" s="436"/>
      <c r="AA148" s="436"/>
      <c r="AB148" s="436"/>
      <c r="AC148" s="436"/>
      <c r="AD148" s="436"/>
      <c r="AE148" s="436"/>
      <c r="AF148" s="436"/>
      <c r="AG148" s="62" t="e">
        <f t="shared" si="4"/>
        <v>#DIV/0!</v>
      </c>
    </row>
    <row r="149" spans="1:33" x14ac:dyDescent="0.2">
      <c r="A149" s="450" t="s">
        <v>113</v>
      </c>
      <c r="B149" s="436"/>
      <c r="C149" s="436"/>
      <c r="D149" s="436"/>
      <c r="E149" s="436"/>
      <c r="F149" s="436"/>
      <c r="G149" s="436"/>
      <c r="H149" s="436"/>
      <c r="I149" s="436"/>
      <c r="J149" s="436"/>
      <c r="K149" s="436"/>
      <c r="L149" s="436"/>
      <c r="M149" s="436"/>
      <c r="N149" s="436"/>
      <c r="O149" s="436"/>
      <c r="P149" s="436"/>
      <c r="Q149" s="436"/>
      <c r="R149" s="436"/>
      <c r="S149" s="436"/>
      <c r="T149" s="436"/>
      <c r="U149" s="436"/>
      <c r="V149" s="436"/>
      <c r="W149" s="436"/>
      <c r="X149" s="436"/>
      <c r="Y149" s="436"/>
      <c r="Z149" s="436"/>
      <c r="AA149" s="436"/>
      <c r="AB149" s="436"/>
      <c r="AC149" s="436"/>
      <c r="AD149" s="436"/>
      <c r="AE149" s="436"/>
      <c r="AF149" s="436"/>
      <c r="AG149" s="62" t="e">
        <f t="shared" si="4"/>
        <v>#DIV/0!</v>
      </c>
    </row>
    <row r="150" spans="1:33" x14ac:dyDescent="0.2">
      <c r="A150" s="450" t="s">
        <v>114</v>
      </c>
      <c r="B150" s="436"/>
      <c r="C150" s="436"/>
      <c r="D150" s="436"/>
      <c r="E150" s="436"/>
      <c r="F150" s="436"/>
      <c r="G150" s="436"/>
      <c r="H150" s="436"/>
      <c r="I150" s="436"/>
      <c r="J150" s="436"/>
      <c r="K150" s="436"/>
      <c r="L150" s="436"/>
      <c r="M150" s="436"/>
      <c r="N150" s="436"/>
      <c r="O150" s="436"/>
      <c r="P150" s="436"/>
      <c r="Q150" s="436"/>
      <c r="R150" s="436"/>
      <c r="S150" s="436"/>
      <c r="T150" s="436"/>
      <c r="U150" s="436"/>
      <c r="V150" s="436"/>
      <c r="W150" s="436"/>
      <c r="X150" s="436"/>
      <c r="Y150" s="436"/>
      <c r="Z150" s="436"/>
      <c r="AA150" s="436"/>
      <c r="AB150" s="436"/>
      <c r="AC150" s="436"/>
      <c r="AD150" s="436"/>
      <c r="AE150" s="436"/>
      <c r="AF150" s="436"/>
      <c r="AG150" s="62" t="e">
        <f t="shared" si="4"/>
        <v>#DIV/0!</v>
      </c>
    </row>
    <row r="151" spans="1:33" x14ac:dyDescent="0.2">
      <c r="A151" s="450" t="s">
        <v>115</v>
      </c>
      <c r="B151" s="436"/>
      <c r="C151" s="436"/>
      <c r="D151" s="436"/>
      <c r="E151" s="436"/>
      <c r="F151" s="436"/>
      <c r="G151" s="436"/>
      <c r="H151" s="436"/>
      <c r="I151" s="436"/>
      <c r="J151" s="436"/>
      <c r="K151" s="436"/>
      <c r="L151" s="436"/>
      <c r="M151" s="436"/>
      <c r="N151" s="436"/>
      <c r="O151" s="436"/>
      <c r="P151" s="436"/>
      <c r="Q151" s="436"/>
      <c r="R151" s="436"/>
      <c r="S151" s="436"/>
      <c r="T151" s="436"/>
      <c r="U151" s="436"/>
      <c r="V151" s="436"/>
      <c r="W151" s="436"/>
      <c r="X151" s="436"/>
      <c r="Y151" s="436"/>
      <c r="Z151" s="436"/>
      <c r="AA151" s="436"/>
      <c r="AB151" s="436"/>
      <c r="AC151" s="436"/>
      <c r="AD151" s="436"/>
      <c r="AE151" s="436"/>
      <c r="AF151" s="436"/>
      <c r="AG151" s="62" t="e">
        <f t="shared" si="4"/>
        <v>#DIV/0!</v>
      </c>
    </row>
    <row r="152" spans="1:33" x14ac:dyDescent="0.2">
      <c r="A152" s="450" t="s">
        <v>116</v>
      </c>
      <c r="B152" s="436"/>
      <c r="C152" s="436"/>
      <c r="D152" s="436"/>
      <c r="E152" s="436"/>
      <c r="F152" s="436"/>
      <c r="G152" s="436"/>
      <c r="H152" s="436"/>
      <c r="I152" s="436"/>
      <c r="J152" s="436"/>
      <c r="K152" s="436"/>
      <c r="L152" s="436"/>
      <c r="M152" s="436"/>
      <c r="N152" s="436"/>
      <c r="O152" s="436"/>
      <c r="P152" s="436"/>
      <c r="Q152" s="436"/>
      <c r="R152" s="436"/>
      <c r="S152" s="436"/>
      <c r="T152" s="436"/>
      <c r="U152" s="436"/>
      <c r="V152" s="436"/>
      <c r="W152" s="436"/>
      <c r="X152" s="436"/>
      <c r="Y152" s="436"/>
      <c r="Z152" s="436"/>
      <c r="AA152" s="436"/>
      <c r="AB152" s="436"/>
      <c r="AC152" s="436"/>
      <c r="AD152" s="436"/>
      <c r="AE152" s="436"/>
      <c r="AF152" s="436"/>
      <c r="AG152" s="62" t="e">
        <f t="shared" si="4"/>
        <v>#DIV/0!</v>
      </c>
    </row>
    <row r="153" spans="1:33" x14ac:dyDescent="0.2">
      <c r="A153" s="450" t="s">
        <v>117</v>
      </c>
      <c r="B153" s="436"/>
      <c r="C153" s="436"/>
      <c r="D153" s="436"/>
      <c r="E153" s="436"/>
      <c r="F153" s="436"/>
      <c r="G153" s="436"/>
      <c r="H153" s="436"/>
      <c r="I153" s="436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6"/>
      <c r="AC153" s="436"/>
      <c r="AD153" s="436"/>
      <c r="AE153" s="436"/>
      <c r="AF153" s="436"/>
      <c r="AG153" s="62" t="e">
        <f t="shared" si="4"/>
        <v>#DIV/0!</v>
      </c>
    </row>
    <row r="154" spans="1:33" x14ac:dyDescent="0.2">
      <c r="A154" s="450" t="s">
        <v>118</v>
      </c>
      <c r="B154" s="436"/>
      <c r="C154" s="436"/>
      <c r="D154" s="436"/>
      <c r="E154" s="436"/>
      <c r="F154" s="436"/>
      <c r="G154" s="436"/>
      <c r="H154" s="436"/>
      <c r="I154" s="436"/>
      <c r="J154" s="436"/>
      <c r="K154" s="436"/>
      <c r="L154" s="436"/>
      <c r="M154" s="436"/>
      <c r="N154" s="436"/>
      <c r="O154" s="436"/>
      <c r="P154" s="436"/>
      <c r="Q154" s="436"/>
      <c r="R154" s="436"/>
      <c r="S154" s="436"/>
      <c r="T154" s="436"/>
      <c r="U154" s="436"/>
      <c r="V154" s="436"/>
      <c r="W154" s="436"/>
      <c r="X154" s="436"/>
      <c r="Y154" s="436"/>
      <c r="Z154" s="436"/>
      <c r="AA154" s="436"/>
      <c r="AB154" s="436"/>
      <c r="AC154" s="436"/>
      <c r="AD154" s="436"/>
      <c r="AE154" s="436"/>
      <c r="AF154" s="436"/>
      <c r="AG154" s="62" t="e">
        <f t="shared" si="4"/>
        <v>#DIV/0!</v>
      </c>
    </row>
    <row r="155" spans="1:33" x14ac:dyDescent="0.2">
      <c r="A155" s="450" t="s">
        <v>119</v>
      </c>
      <c r="B155" s="436"/>
      <c r="C155" s="436"/>
      <c r="D155" s="436"/>
      <c r="E155" s="436"/>
      <c r="F155" s="436"/>
      <c r="G155" s="436"/>
      <c r="H155" s="436"/>
      <c r="I155" s="436"/>
      <c r="J155" s="436"/>
      <c r="K155" s="436"/>
      <c r="L155" s="436"/>
      <c r="M155" s="436"/>
      <c r="N155" s="436"/>
      <c r="O155" s="436"/>
      <c r="P155" s="436"/>
      <c r="Q155" s="436"/>
      <c r="R155" s="436"/>
      <c r="S155" s="436"/>
      <c r="T155" s="436"/>
      <c r="U155" s="436"/>
      <c r="V155" s="436"/>
      <c r="W155" s="436"/>
      <c r="X155" s="436"/>
      <c r="Y155" s="436"/>
      <c r="Z155" s="436"/>
      <c r="AA155" s="436"/>
      <c r="AB155" s="436"/>
      <c r="AC155" s="436"/>
      <c r="AD155" s="436"/>
      <c r="AE155" s="436"/>
      <c r="AF155" s="436"/>
      <c r="AG155" s="62" t="e">
        <f t="shared" si="4"/>
        <v>#DIV/0!</v>
      </c>
    </row>
    <row r="156" spans="1:33" x14ac:dyDescent="0.2">
      <c r="A156" s="450" t="s">
        <v>33</v>
      </c>
      <c r="B156" s="436"/>
      <c r="C156" s="436"/>
      <c r="D156" s="436"/>
      <c r="E156" s="436"/>
      <c r="F156" s="436"/>
      <c r="G156" s="436"/>
      <c r="H156" s="436"/>
      <c r="I156" s="436"/>
      <c r="J156" s="436"/>
      <c r="K156" s="436"/>
      <c r="L156" s="436"/>
      <c r="M156" s="436"/>
      <c r="N156" s="436"/>
      <c r="O156" s="436"/>
      <c r="P156" s="436"/>
      <c r="Q156" s="436"/>
      <c r="R156" s="436"/>
      <c r="S156" s="436"/>
      <c r="T156" s="436"/>
      <c r="U156" s="436"/>
      <c r="V156" s="436"/>
      <c r="W156" s="436"/>
      <c r="X156" s="436"/>
      <c r="Y156" s="436"/>
      <c r="Z156" s="436"/>
      <c r="AA156" s="436"/>
      <c r="AB156" s="436"/>
      <c r="AC156" s="436"/>
      <c r="AD156" s="436"/>
      <c r="AE156" s="436"/>
      <c r="AF156" s="436"/>
      <c r="AG156" s="62" t="e">
        <f t="shared" si="4"/>
        <v>#DIV/0!</v>
      </c>
    </row>
    <row r="157" spans="1:33" x14ac:dyDescent="0.2">
      <c r="A157" s="450" t="s">
        <v>121</v>
      </c>
      <c r="B157" s="436"/>
      <c r="C157" s="436"/>
      <c r="D157" s="436"/>
      <c r="E157" s="436"/>
      <c r="F157" s="436"/>
      <c r="G157" s="436"/>
      <c r="H157" s="436"/>
      <c r="I157" s="436"/>
      <c r="J157" s="436"/>
      <c r="K157" s="436"/>
      <c r="L157" s="436"/>
      <c r="M157" s="436"/>
      <c r="N157" s="436"/>
      <c r="O157" s="436"/>
      <c r="P157" s="436"/>
      <c r="Q157" s="436"/>
      <c r="R157" s="436"/>
      <c r="S157" s="436"/>
      <c r="T157" s="436"/>
      <c r="U157" s="436"/>
      <c r="V157" s="436"/>
      <c r="W157" s="436"/>
      <c r="X157" s="436"/>
      <c r="Y157" s="436"/>
      <c r="Z157" s="436"/>
      <c r="AA157" s="436"/>
      <c r="AB157" s="436"/>
      <c r="AC157" s="436"/>
      <c r="AD157" s="436"/>
      <c r="AE157" s="436"/>
      <c r="AF157" s="436"/>
      <c r="AG157" s="62" t="e">
        <f t="shared" si="4"/>
        <v>#DIV/0!</v>
      </c>
    </row>
    <row r="158" spans="1:33" x14ac:dyDescent="0.2">
      <c r="A158" s="450" t="s">
        <v>120</v>
      </c>
      <c r="B158" s="436"/>
      <c r="C158" s="436"/>
      <c r="D158" s="436"/>
      <c r="E158" s="436"/>
      <c r="F158" s="436"/>
      <c r="G158" s="436"/>
      <c r="H158" s="436"/>
      <c r="I158" s="436"/>
      <c r="J158" s="436"/>
      <c r="K158" s="436"/>
      <c r="L158" s="436"/>
      <c r="M158" s="436"/>
      <c r="N158" s="436"/>
      <c r="O158" s="436"/>
      <c r="P158" s="436"/>
      <c r="Q158" s="436"/>
      <c r="R158" s="436"/>
      <c r="S158" s="436"/>
      <c r="T158" s="436"/>
      <c r="U158" s="436"/>
      <c r="V158" s="436"/>
      <c r="W158" s="436"/>
      <c r="X158" s="436"/>
      <c r="Y158" s="436"/>
      <c r="Z158" s="436"/>
      <c r="AA158" s="436"/>
      <c r="AB158" s="436"/>
      <c r="AC158" s="436"/>
      <c r="AD158" s="436"/>
      <c r="AE158" s="436"/>
      <c r="AF158" s="436"/>
      <c r="AG158" s="62" t="e">
        <f t="shared" si="4"/>
        <v>#DIV/0!</v>
      </c>
    </row>
    <row r="159" spans="1:33" x14ac:dyDescent="0.2">
      <c r="A159" s="450" t="s">
        <v>122</v>
      </c>
      <c r="B159" s="436"/>
      <c r="C159" s="436"/>
      <c r="D159" s="436"/>
      <c r="E159" s="436"/>
      <c r="F159" s="436"/>
      <c r="G159" s="436"/>
      <c r="H159" s="436"/>
      <c r="I159" s="436"/>
      <c r="J159" s="436"/>
      <c r="K159" s="436"/>
      <c r="L159" s="436"/>
      <c r="M159" s="436"/>
      <c r="N159" s="436"/>
      <c r="O159" s="436"/>
      <c r="P159" s="436"/>
      <c r="Q159" s="436"/>
      <c r="R159" s="436"/>
      <c r="S159" s="436"/>
      <c r="T159" s="436"/>
      <c r="U159" s="436"/>
      <c r="V159" s="436"/>
      <c r="W159" s="436"/>
      <c r="X159" s="436"/>
      <c r="Y159" s="436"/>
      <c r="Z159" s="436"/>
      <c r="AA159" s="436"/>
      <c r="AB159" s="436"/>
      <c r="AC159" s="436"/>
      <c r="AD159" s="436"/>
      <c r="AE159" s="436"/>
      <c r="AF159" s="436"/>
      <c r="AG159" s="62" t="e">
        <f t="shared" si="4"/>
        <v>#DIV/0!</v>
      </c>
    </row>
    <row r="160" spans="1:33" x14ac:dyDescent="0.2">
      <c r="A160" s="450" t="s">
        <v>376</v>
      </c>
      <c r="B160" s="436"/>
      <c r="C160" s="436"/>
      <c r="D160" s="436"/>
      <c r="E160" s="436"/>
      <c r="F160" s="436"/>
      <c r="G160" s="436"/>
      <c r="H160" s="436"/>
      <c r="I160" s="436"/>
      <c r="J160" s="436"/>
      <c r="K160" s="436"/>
      <c r="L160" s="436"/>
      <c r="M160" s="436"/>
      <c r="N160" s="436"/>
      <c r="O160" s="436"/>
      <c r="P160" s="436"/>
      <c r="Q160" s="436"/>
      <c r="R160" s="436"/>
      <c r="S160" s="436"/>
      <c r="T160" s="436"/>
      <c r="U160" s="436"/>
      <c r="V160" s="436"/>
      <c r="W160" s="436"/>
      <c r="X160" s="436"/>
      <c r="Y160" s="436"/>
      <c r="Z160" s="436"/>
      <c r="AA160" s="436"/>
      <c r="AB160" s="436"/>
      <c r="AC160" s="436"/>
      <c r="AD160" s="436"/>
      <c r="AE160" s="436"/>
      <c r="AF160" s="436"/>
      <c r="AG160" s="62" t="e">
        <f t="shared" si="4"/>
        <v>#DIV/0!</v>
      </c>
    </row>
    <row r="161" spans="1:33" x14ac:dyDescent="0.2">
      <c r="A161" s="450" t="s">
        <v>189</v>
      </c>
      <c r="B161" s="436"/>
      <c r="C161" s="436"/>
      <c r="D161" s="436"/>
      <c r="E161" s="436"/>
      <c r="F161" s="436"/>
      <c r="G161" s="436"/>
      <c r="H161" s="436"/>
      <c r="I161" s="436"/>
      <c r="J161" s="436"/>
      <c r="K161" s="436"/>
      <c r="L161" s="436"/>
      <c r="M161" s="436"/>
      <c r="N161" s="436"/>
      <c r="O161" s="436"/>
      <c r="P161" s="436"/>
      <c r="Q161" s="436"/>
      <c r="R161" s="436"/>
      <c r="S161" s="436"/>
      <c r="T161" s="436"/>
      <c r="U161" s="436"/>
      <c r="V161" s="436"/>
      <c r="W161" s="436"/>
      <c r="X161" s="436"/>
      <c r="Y161" s="436"/>
      <c r="Z161" s="436"/>
      <c r="AA161" s="436"/>
      <c r="AB161" s="436"/>
      <c r="AC161" s="436"/>
      <c r="AD161" s="436"/>
      <c r="AE161" s="436"/>
      <c r="AF161" s="436"/>
      <c r="AG161" s="62" t="e">
        <f t="shared" si="4"/>
        <v>#DIV/0!</v>
      </c>
    </row>
    <row r="162" spans="1:33" x14ac:dyDescent="0.2">
      <c r="A162" s="450" t="s">
        <v>201</v>
      </c>
      <c r="B162" s="436"/>
      <c r="C162" s="436"/>
      <c r="D162" s="436"/>
      <c r="E162" s="436"/>
      <c r="F162" s="436"/>
      <c r="G162" s="436"/>
      <c r="H162" s="436"/>
      <c r="I162" s="436"/>
      <c r="J162" s="436"/>
      <c r="K162" s="436"/>
      <c r="L162" s="436"/>
      <c r="M162" s="436"/>
      <c r="N162" s="436"/>
      <c r="O162" s="436"/>
      <c r="P162" s="436"/>
      <c r="Q162" s="436"/>
      <c r="R162" s="436"/>
      <c r="S162" s="436"/>
      <c r="T162" s="436"/>
      <c r="U162" s="436"/>
      <c r="V162" s="436"/>
      <c r="W162" s="436"/>
      <c r="X162" s="436"/>
      <c r="Y162" s="436"/>
      <c r="Z162" s="436"/>
      <c r="AA162" s="436"/>
      <c r="AB162" s="436"/>
      <c r="AC162" s="436"/>
      <c r="AD162" s="436"/>
      <c r="AE162" s="436"/>
      <c r="AF162" s="436"/>
      <c r="AG162" s="62" t="e">
        <f t="shared" si="4"/>
        <v>#DIV/0!</v>
      </c>
    </row>
    <row r="163" spans="1:33" x14ac:dyDescent="0.2">
      <c r="A163" s="450" t="s">
        <v>260</v>
      </c>
      <c r="B163" s="436"/>
      <c r="C163" s="436"/>
      <c r="D163" s="436"/>
      <c r="E163" s="436"/>
      <c r="F163" s="436"/>
      <c r="G163" s="436"/>
      <c r="H163" s="436"/>
      <c r="I163" s="436"/>
      <c r="J163" s="436"/>
      <c r="K163" s="436"/>
      <c r="L163" s="436"/>
      <c r="M163" s="436"/>
      <c r="N163" s="436"/>
      <c r="O163" s="436"/>
      <c r="P163" s="436"/>
      <c r="Q163" s="436"/>
      <c r="R163" s="436"/>
      <c r="S163" s="436"/>
      <c r="T163" s="436"/>
      <c r="U163" s="436"/>
      <c r="V163" s="436"/>
      <c r="W163" s="436"/>
      <c r="X163" s="436"/>
      <c r="Y163" s="436"/>
      <c r="Z163" s="436"/>
      <c r="AA163" s="436"/>
      <c r="AB163" s="436"/>
      <c r="AC163" s="436"/>
      <c r="AD163" s="436"/>
      <c r="AE163" s="436"/>
      <c r="AF163" s="436"/>
      <c r="AG163" s="62" t="e">
        <f t="shared" si="4"/>
        <v>#DIV/0!</v>
      </c>
    </row>
    <row r="164" spans="1:33" x14ac:dyDescent="0.2">
      <c r="A164" s="450" t="s">
        <v>261</v>
      </c>
      <c r="B164" s="436"/>
      <c r="C164" s="436"/>
      <c r="D164" s="436"/>
      <c r="E164" s="436"/>
      <c r="F164" s="436"/>
      <c r="G164" s="436"/>
      <c r="H164" s="436"/>
      <c r="I164" s="436"/>
      <c r="J164" s="436"/>
      <c r="K164" s="436"/>
      <c r="L164" s="436"/>
      <c r="M164" s="436"/>
      <c r="N164" s="436"/>
      <c r="O164" s="436"/>
      <c r="P164" s="436"/>
      <c r="Q164" s="436"/>
      <c r="R164" s="436"/>
      <c r="S164" s="436"/>
      <c r="T164" s="436"/>
      <c r="U164" s="436"/>
      <c r="V164" s="436"/>
      <c r="W164" s="436"/>
      <c r="X164" s="436"/>
      <c r="Y164" s="436"/>
      <c r="Z164" s="436"/>
      <c r="AA164" s="436"/>
      <c r="AB164" s="436"/>
      <c r="AC164" s="436"/>
      <c r="AD164" s="436"/>
      <c r="AE164" s="436"/>
      <c r="AF164" s="436"/>
      <c r="AG164" s="62" t="e">
        <f t="shared" si="4"/>
        <v>#DIV/0!</v>
      </c>
    </row>
    <row r="165" spans="1:33" x14ac:dyDescent="0.2">
      <c r="A165" s="450" t="s">
        <v>262</v>
      </c>
      <c r="B165" s="436"/>
      <c r="C165" s="436"/>
      <c r="D165" s="436"/>
      <c r="E165" s="436"/>
      <c r="F165" s="436"/>
      <c r="G165" s="436"/>
      <c r="H165" s="436"/>
      <c r="I165" s="436"/>
      <c r="J165" s="436"/>
      <c r="K165" s="436"/>
      <c r="L165" s="436"/>
      <c r="M165" s="436"/>
      <c r="N165" s="436"/>
      <c r="O165" s="436"/>
      <c r="P165" s="436"/>
      <c r="Q165" s="436"/>
      <c r="R165" s="436"/>
      <c r="S165" s="436"/>
      <c r="T165" s="436"/>
      <c r="U165" s="436"/>
      <c r="V165" s="436"/>
      <c r="W165" s="436"/>
      <c r="X165" s="436"/>
      <c r="Y165" s="436"/>
      <c r="Z165" s="436"/>
      <c r="AA165" s="436"/>
      <c r="AB165" s="436"/>
      <c r="AC165" s="436"/>
      <c r="AD165" s="436"/>
      <c r="AE165" s="436"/>
      <c r="AF165" s="436"/>
      <c r="AG165" s="62" t="e">
        <f t="shared" si="4"/>
        <v>#DIV/0!</v>
      </c>
    </row>
    <row r="166" spans="1:33" x14ac:dyDescent="0.2">
      <c r="A166" s="452" t="s">
        <v>263</v>
      </c>
      <c r="B166" s="436"/>
      <c r="C166" s="436"/>
      <c r="D166" s="436"/>
      <c r="E166" s="436"/>
      <c r="F166" s="436"/>
      <c r="G166" s="436"/>
      <c r="H166" s="436"/>
      <c r="I166" s="436"/>
      <c r="J166" s="436"/>
      <c r="K166" s="436"/>
      <c r="L166" s="436"/>
      <c r="M166" s="436"/>
      <c r="N166" s="436"/>
      <c r="O166" s="436"/>
      <c r="P166" s="436"/>
      <c r="Q166" s="436"/>
      <c r="R166" s="436"/>
      <c r="S166" s="436"/>
      <c r="T166" s="436"/>
      <c r="U166" s="436"/>
      <c r="V166" s="436"/>
      <c r="W166" s="436"/>
      <c r="X166" s="436"/>
      <c r="Y166" s="436"/>
      <c r="Z166" s="436"/>
      <c r="AA166" s="436"/>
      <c r="AB166" s="436"/>
      <c r="AC166" s="436"/>
      <c r="AD166" s="436"/>
      <c r="AE166" s="436"/>
      <c r="AF166" s="436"/>
      <c r="AG166" s="62" t="e">
        <f t="shared" si="4"/>
        <v>#DIV/0!</v>
      </c>
    </row>
    <row r="167" spans="1:33" x14ac:dyDescent="0.2">
      <c r="A167" s="452" t="s">
        <v>39</v>
      </c>
      <c r="B167" s="436"/>
      <c r="C167" s="436"/>
      <c r="D167" s="436"/>
      <c r="E167" s="436"/>
      <c r="F167" s="436"/>
      <c r="G167" s="436"/>
      <c r="H167" s="436"/>
      <c r="I167" s="436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6"/>
      <c r="AC167" s="436"/>
      <c r="AD167" s="436"/>
      <c r="AE167" s="436"/>
      <c r="AF167" s="436"/>
      <c r="AG167" s="62" t="e">
        <f t="shared" si="4"/>
        <v>#DIV/0!</v>
      </c>
    </row>
    <row r="168" spans="1:33" x14ac:dyDescent="0.2">
      <c r="A168" s="450" t="s">
        <v>42</v>
      </c>
      <c r="B168" s="436"/>
      <c r="C168" s="436"/>
      <c r="D168" s="436"/>
      <c r="E168" s="436"/>
      <c r="F168" s="436"/>
      <c r="G168" s="436"/>
      <c r="H168" s="436"/>
      <c r="I168" s="436"/>
      <c r="J168" s="436"/>
      <c r="K168" s="436"/>
      <c r="L168" s="436"/>
      <c r="M168" s="436"/>
      <c r="N168" s="436"/>
      <c r="O168" s="436"/>
      <c r="P168" s="436"/>
      <c r="Q168" s="436"/>
      <c r="R168" s="436"/>
      <c r="S168" s="436"/>
      <c r="T168" s="436"/>
      <c r="U168" s="436"/>
      <c r="V168" s="436"/>
      <c r="W168" s="436"/>
      <c r="X168" s="436"/>
      <c r="Y168" s="436"/>
      <c r="Z168" s="436"/>
      <c r="AA168" s="436"/>
      <c r="AB168" s="436"/>
      <c r="AC168" s="436"/>
      <c r="AD168" s="436"/>
      <c r="AE168" s="436"/>
      <c r="AF168" s="436"/>
      <c r="AG168" s="62" t="e">
        <f t="shared" si="4"/>
        <v>#DIV/0!</v>
      </c>
    </row>
    <row r="169" spans="1:33" x14ac:dyDescent="0.2">
      <c r="A169" s="450" t="s">
        <v>40</v>
      </c>
      <c r="B169" s="436"/>
      <c r="C169" s="436"/>
      <c r="D169" s="436"/>
      <c r="E169" s="436"/>
      <c r="F169" s="436"/>
      <c r="G169" s="436"/>
      <c r="H169" s="436"/>
      <c r="I169" s="436"/>
      <c r="J169" s="436"/>
      <c r="K169" s="436"/>
      <c r="L169" s="436"/>
      <c r="M169" s="436"/>
      <c r="N169" s="436"/>
      <c r="O169" s="436"/>
      <c r="P169" s="436"/>
      <c r="Q169" s="436"/>
      <c r="R169" s="436"/>
      <c r="S169" s="436"/>
      <c r="T169" s="436"/>
      <c r="U169" s="436"/>
      <c r="V169" s="436"/>
      <c r="W169" s="436"/>
      <c r="X169" s="436"/>
      <c r="Y169" s="436"/>
      <c r="Z169" s="436"/>
      <c r="AA169" s="436"/>
      <c r="AB169" s="436"/>
      <c r="AC169" s="436"/>
      <c r="AD169" s="436"/>
      <c r="AE169" s="436"/>
      <c r="AF169" s="436"/>
      <c r="AG169" s="62" t="e">
        <f t="shared" si="4"/>
        <v>#DIV/0!</v>
      </c>
    </row>
    <row r="170" spans="1:33" x14ac:dyDescent="0.2">
      <c r="A170" s="450" t="s">
        <v>373</v>
      </c>
      <c r="B170" s="436"/>
      <c r="C170" s="436"/>
      <c r="D170" s="436"/>
      <c r="E170" s="436"/>
      <c r="F170" s="436"/>
      <c r="G170" s="436"/>
      <c r="H170" s="436"/>
      <c r="I170" s="436"/>
      <c r="J170" s="436"/>
      <c r="K170" s="436"/>
      <c r="L170" s="436"/>
      <c r="M170" s="436"/>
      <c r="N170" s="436"/>
      <c r="O170" s="436"/>
      <c r="P170" s="436"/>
      <c r="Q170" s="436"/>
      <c r="R170" s="436"/>
      <c r="S170" s="436"/>
      <c r="T170" s="436"/>
      <c r="U170" s="436"/>
      <c r="V170" s="436"/>
      <c r="W170" s="436"/>
      <c r="X170" s="436"/>
      <c r="Y170" s="436"/>
      <c r="Z170" s="436"/>
      <c r="AA170" s="436"/>
      <c r="AB170" s="436"/>
      <c r="AC170" s="436"/>
      <c r="AD170" s="436"/>
      <c r="AE170" s="436"/>
      <c r="AF170" s="436"/>
      <c r="AG170" s="62" t="e">
        <f t="shared" si="4"/>
        <v>#DIV/0!</v>
      </c>
    </row>
    <row r="171" spans="1:33" x14ac:dyDescent="0.2">
      <c r="A171" s="450" t="s">
        <v>188</v>
      </c>
      <c r="B171" s="436"/>
      <c r="C171" s="436"/>
      <c r="D171" s="436"/>
      <c r="E171" s="436"/>
      <c r="F171" s="436"/>
      <c r="G171" s="436"/>
      <c r="H171" s="436"/>
      <c r="I171" s="436"/>
      <c r="J171" s="436"/>
      <c r="K171" s="436"/>
      <c r="L171" s="436"/>
      <c r="M171" s="436"/>
      <c r="N171" s="436"/>
      <c r="O171" s="436"/>
      <c r="P171" s="436"/>
      <c r="Q171" s="436"/>
      <c r="R171" s="436"/>
      <c r="S171" s="436"/>
      <c r="T171" s="436"/>
      <c r="U171" s="436"/>
      <c r="V171" s="436"/>
      <c r="W171" s="436"/>
      <c r="X171" s="436"/>
      <c r="Y171" s="436"/>
      <c r="Z171" s="436"/>
      <c r="AA171" s="436"/>
      <c r="AB171" s="436"/>
      <c r="AC171" s="436"/>
      <c r="AD171" s="436"/>
      <c r="AE171" s="436"/>
      <c r="AF171" s="436"/>
      <c r="AG171" s="62" t="e">
        <f t="shared" si="4"/>
        <v>#DIV/0!</v>
      </c>
    </row>
    <row r="172" spans="1:33" x14ac:dyDescent="0.2">
      <c r="A172" s="450" t="s">
        <v>44</v>
      </c>
      <c r="B172" s="436"/>
      <c r="C172" s="436"/>
      <c r="D172" s="436"/>
      <c r="E172" s="436"/>
      <c r="F172" s="436"/>
      <c r="G172" s="436"/>
      <c r="H172" s="436"/>
      <c r="I172" s="436"/>
      <c r="J172" s="436"/>
      <c r="K172" s="436"/>
      <c r="L172" s="436"/>
      <c r="M172" s="436"/>
      <c r="N172" s="436"/>
      <c r="O172" s="436"/>
      <c r="P172" s="436"/>
      <c r="Q172" s="436"/>
      <c r="R172" s="436"/>
      <c r="S172" s="436"/>
      <c r="T172" s="436"/>
      <c r="U172" s="436"/>
      <c r="V172" s="436"/>
      <c r="W172" s="436"/>
      <c r="X172" s="436"/>
      <c r="Y172" s="436"/>
      <c r="Z172" s="436"/>
      <c r="AA172" s="436"/>
      <c r="AB172" s="436"/>
      <c r="AC172" s="436"/>
      <c r="AD172" s="436"/>
      <c r="AE172" s="436"/>
      <c r="AF172" s="436"/>
      <c r="AG172" s="62" t="e">
        <f t="shared" si="4"/>
        <v>#DIV/0!</v>
      </c>
    </row>
    <row r="173" spans="1:33" x14ac:dyDescent="0.2">
      <c r="A173" s="450" t="s">
        <v>45</v>
      </c>
      <c r="B173" s="436"/>
      <c r="C173" s="436"/>
      <c r="D173" s="436"/>
      <c r="E173" s="436"/>
      <c r="F173" s="436"/>
      <c r="G173" s="436"/>
      <c r="H173" s="436"/>
      <c r="I173" s="436"/>
      <c r="J173" s="436"/>
      <c r="K173" s="436"/>
      <c r="L173" s="436"/>
      <c r="M173" s="436"/>
      <c r="N173" s="436"/>
      <c r="O173" s="436"/>
      <c r="P173" s="436"/>
      <c r="Q173" s="436"/>
      <c r="R173" s="436"/>
      <c r="S173" s="436"/>
      <c r="T173" s="436"/>
      <c r="U173" s="436"/>
      <c r="V173" s="436"/>
      <c r="W173" s="436"/>
      <c r="X173" s="436"/>
      <c r="Y173" s="436"/>
      <c r="Z173" s="436"/>
      <c r="AA173" s="436"/>
      <c r="AB173" s="436"/>
      <c r="AC173" s="436"/>
      <c r="AD173" s="436"/>
      <c r="AE173" s="436"/>
      <c r="AF173" s="436"/>
      <c r="AG173" s="62" t="e">
        <f t="shared" si="4"/>
        <v>#DIV/0!</v>
      </c>
    </row>
    <row r="174" spans="1:33" x14ac:dyDescent="0.2">
      <c r="A174" s="453" t="s">
        <v>86</v>
      </c>
      <c r="B174" s="437"/>
      <c r="C174" s="437"/>
      <c r="D174" s="437"/>
      <c r="E174" s="437"/>
      <c r="F174" s="437"/>
      <c r="G174" s="437"/>
      <c r="H174" s="437"/>
      <c r="I174" s="437"/>
      <c r="J174" s="437"/>
      <c r="K174" s="437"/>
      <c r="L174" s="437"/>
      <c r="M174" s="437"/>
      <c r="N174" s="437"/>
      <c r="O174" s="437"/>
      <c r="P174" s="437"/>
      <c r="Q174" s="437"/>
      <c r="R174" s="437"/>
      <c r="S174" s="437"/>
      <c r="T174" s="437"/>
      <c r="U174" s="437"/>
      <c r="V174" s="437"/>
      <c r="W174" s="437"/>
      <c r="X174" s="437"/>
      <c r="Y174" s="437"/>
      <c r="Z174" s="437"/>
      <c r="AA174" s="437"/>
      <c r="AB174" s="437"/>
      <c r="AC174" s="437"/>
      <c r="AD174" s="437"/>
      <c r="AE174" s="437"/>
      <c r="AF174" s="437"/>
      <c r="AG174" s="60" t="e">
        <f t="shared" si="4"/>
        <v>#DIV/0!</v>
      </c>
    </row>
    <row r="175" spans="1:33" x14ac:dyDescent="0.2">
      <c r="A175" s="453"/>
      <c r="B175" s="437"/>
      <c r="C175" s="437"/>
      <c r="D175" s="437"/>
      <c r="E175" s="437"/>
      <c r="F175" s="437"/>
      <c r="G175" s="437"/>
      <c r="H175" s="437"/>
      <c r="I175" s="437"/>
      <c r="J175" s="437"/>
      <c r="K175" s="437"/>
      <c r="L175" s="437"/>
      <c r="M175" s="437"/>
      <c r="N175" s="437"/>
      <c r="O175" s="437"/>
      <c r="P175" s="437"/>
      <c r="Q175" s="437"/>
      <c r="R175" s="437"/>
      <c r="S175" s="437"/>
      <c r="T175" s="437"/>
      <c r="U175" s="437"/>
      <c r="V175" s="437"/>
      <c r="W175" s="437"/>
      <c r="X175" s="437"/>
      <c r="Y175" s="437"/>
      <c r="Z175" s="437"/>
      <c r="AA175" s="437"/>
      <c r="AB175" s="437"/>
      <c r="AC175" s="437"/>
      <c r="AD175" s="437"/>
      <c r="AE175" s="437"/>
      <c r="AF175" s="437"/>
      <c r="AG175" s="60" t="e">
        <f t="shared" si="4"/>
        <v>#DIV/0!</v>
      </c>
    </row>
    <row r="176" spans="1:33" x14ac:dyDescent="0.2">
      <c r="A176" s="453"/>
      <c r="B176" s="437"/>
      <c r="C176" s="437"/>
      <c r="D176" s="437"/>
      <c r="E176" s="437"/>
      <c r="F176" s="437"/>
      <c r="G176" s="437"/>
      <c r="H176" s="437"/>
      <c r="I176" s="437"/>
      <c r="J176" s="437"/>
      <c r="K176" s="437"/>
      <c r="L176" s="437"/>
      <c r="M176" s="437"/>
      <c r="N176" s="437"/>
      <c r="O176" s="437"/>
      <c r="P176" s="437"/>
      <c r="Q176" s="437"/>
      <c r="R176" s="437"/>
      <c r="S176" s="437"/>
      <c r="T176" s="437"/>
      <c r="U176" s="437"/>
      <c r="V176" s="437"/>
      <c r="W176" s="437"/>
      <c r="X176" s="437"/>
      <c r="Y176" s="437"/>
      <c r="Z176" s="437"/>
      <c r="AA176" s="437"/>
      <c r="AB176" s="437"/>
      <c r="AC176" s="437"/>
      <c r="AD176" s="437"/>
      <c r="AE176" s="437"/>
      <c r="AF176" s="437"/>
      <c r="AG176" s="60" t="e">
        <f t="shared" si="4"/>
        <v>#DIV/0!</v>
      </c>
    </row>
    <row r="177" spans="1:35" x14ac:dyDescent="0.2">
      <c r="A177" s="453"/>
      <c r="B177" s="437"/>
      <c r="C177" s="437"/>
      <c r="D177" s="437"/>
      <c r="E177" s="437"/>
      <c r="F177" s="437"/>
      <c r="G177" s="437"/>
      <c r="H177" s="437"/>
      <c r="I177" s="437"/>
      <c r="J177" s="437"/>
      <c r="K177" s="437"/>
      <c r="L177" s="437"/>
      <c r="M177" s="437"/>
      <c r="N177" s="437"/>
      <c r="O177" s="437"/>
      <c r="P177" s="437"/>
      <c r="Q177" s="437"/>
      <c r="R177" s="437"/>
      <c r="S177" s="437"/>
      <c r="T177" s="437"/>
      <c r="U177" s="437"/>
      <c r="V177" s="437"/>
      <c r="W177" s="437"/>
      <c r="X177" s="437"/>
      <c r="Y177" s="437"/>
      <c r="Z177" s="437"/>
      <c r="AA177" s="437"/>
      <c r="AB177" s="437"/>
      <c r="AC177" s="437"/>
      <c r="AD177" s="437"/>
      <c r="AE177" s="437"/>
      <c r="AF177" s="437"/>
      <c r="AG177" s="60" t="e">
        <f t="shared" si="4"/>
        <v>#DIV/0!</v>
      </c>
    </row>
    <row r="178" spans="1:35" ht="13.5" thickBot="1" x14ac:dyDescent="0.25">
      <c r="A178" s="58" t="s">
        <v>10</v>
      </c>
      <c r="B178" s="57">
        <f t="shared" ref="B178:AF178" si="5">SUM(B130:B177)</f>
        <v>0</v>
      </c>
      <c r="C178" s="57">
        <f t="shared" si="5"/>
        <v>0</v>
      </c>
      <c r="D178" s="57">
        <f t="shared" si="5"/>
        <v>0</v>
      </c>
      <c r="E178" s="57">
        <f t="shared" si="5"/>
        <v>0</v>
      </c>
      <c r="F178" s="57">
        <f t="shared" si="5"/>
        <v>0</v>
      </c>
      <c r="G178" s="57">
        <f t="shared" si="5"/>
        <v>0</v>
      </c>
      <c r="H178" s="57">
        <f t="shared" si="5"/>
        <v>0</v>
      </c>
      <c r="I178" s="57">
        <f t="shared" si="5"/>
        <v>0</v>
      </c>
      <c r="J178" s="57">
        <f t="shared" si="5"/>
        <v>0</v>
      </c>
      <c r="K178" s="57">
        <f t="shared" si="5"/>
        <v>0</v>
      </c>
      <c r="L178" s="57">
        <f t="shared" si="5"/>
        <v>0</v>
      </c>
      <c r="M178" s="57">
        <f t="shared" si="5"/>
        <v>0</v>
      </c>
      <c r="N178" s="57">
        <f t="shared" si="5"/>
        <v>0</v>
      </c>
      <c r="O178" s="57">
        <f t="shared" si="5"/>
        <v>0</v>
      </c>
      <c r="P178" s="57">
        <f t="shared" si="5"/>
        <v>0</v>
      </c>
      <c r="Q178" s="57">
        <f t="shared" si="5"/>
        <v>0</v>
      </c>
      <c r="R178" s="57">
        <f t="shared" si="5"/>
        <v>0</v>
      </c>
      <c r="S178" s="57">
        <f t="shared" si="5"/>
        <v>0</v>
      </c>
      <c r="T178" s="57">
        <f t="shared" si="5"/>
        <v>0</v>
      </c>
      <c r="U178" s="57">
        <f t="shared" si="5"/>
        <v>0</v>
      </c>
      <c r="V178" s="57">
        <f t="shared" si="5"/>
        <v>0</v>
      </c>
      <c r="W178" s="57">
        <f t="shared" si="5"/>
        <v>0</v>
      </c>
      <c r="X178" s="57">
        <f t="shared" si="5"/>
        <v>0</v>
      </c>
      <c r="Y178" s="57">
        <f t="shared" si="5"/>
        <v>0</v>
      </c>
      <c r="Z178" s="57">
        <f t="shared" si="5"/>
        <v>0</v>
      </c>
      <c r="AA178" s="57">
        <f t="shared" si="5"/>
        <v>0</v>
      </c>
      <c r="AB178" s="57">
        <f t="shared" si="5"/>
        <v>0</v>
      </c>
      <c r="AC178" s="57">
        <f t="shared" si="5"/>
        <v>0</v>
      </c>
      <c r="AD178" s="57">
        <f t="shared" si="5"/>
        <v>0</v>
      </c>
      <c r="AE178" s="57">
        <f t="shared" si="5"/>
        <v>0</v>
      </c>
      <c r="AF178" s="57">
        <f t="shared" si="5"/>
        <v>0</v>
      </c>
      <c r="AG178" s="56">
        <f t="shared" si="4"/>
        <v>0</v>
      </c>
    </row>
    <row r="180" spans="1:35" ht="15" x14ac:dyDescent="0.2">
      <c r="A180" s="55" t="s">
        <v>216</v>
      </c>
    </row>
    <row r="181" spans="1:35" ht="13.5" thickBot="1" x14ac:dyDescent="0.25">
      <c r="A181" s="54" t="s">
        <v>449</v>
      </c>
    </row>
    <row r="182" spans="1:35" ht="13.5" thickBot="1" x14ac:dyDescent="0.25">
      <c r="A182" s="54" t="s">
        <v>466</v>
      </c>
      <c r="AI182" s="113"/>
    </row>
    <row r="184" spans="1:35" ht="12.75" customHeight="1" x14ac:dyDescent="0.2">
      <c r="A184" s="665" t="s">
        <v>462</v>
      </c>
      <c r="B184" s="665"/>
      <c r="C184" s="665"/>
      <c r="D184" s="665"/>
      <c r="E184" s="665"/>
      <c r="F184" s="665"/>
      <c r="G184" s="665"/>
      <c r="H184" s="665"/>
      <c r="I184" s="665"/>
      <c r="J184" s="665"/>
      <c r="K184" s="665"/>
      <c r="L184" s="665"/>
      <c r="M184" s="665"/>
      <c r="N184" s="665"/>
      <c r="O184" s="665"/>
      <c r="P184" s="665"/>
      <c r="Q184" s="665"/>
      <c r="R184" s="665"/>
      <c r="S184" s="665"/>
      <c r="T184" s="665"/>
      <c r="U184" s="665"/>
      <c r="V184" s="665"/>
      <c r="W184" s="665"/>
      <c r="X184" s="665"/>
      <c r="Y184" s="665"/>
      <c r="Z184" s="665"/>
      <c r="AA184" s="665"/>
      <c r="AB184" s="665"/>
      <c r="AC184" s="665"/>
      <c r="AD184" s="665"/>
      <c r="AE184" s="665"/>
      <c r="AF184" s="665"/>
      <c r="AG184" s="665"/>
    </row>
    <row r="185" spans="1:35" ht="13.5" thickBot="1" x14ac:dyDescent="0.25"/>
    <row r="186" spans="1:35" ht="13.5" thickBot="1" x14ac:dyDescent="0.25">
      <c r="A186" s="666" t="s">
        <v>468</v>
      </c>
      <c r="B186" s="667"/>
      <c r="C186" s="667"/>
      <c r="D186" s="667"/>
      <c r="E186" s="667"/>
      <c r="F186" s="667"/>
      <c r="G186" s="667"/>
      <c r="H186" s="667"/>
      <c r="I186" s="667"/>
      <c r="J186" s="667"/>
      <c r="K186" s="667"/>
      <c r="L186" s="667"/>
      <c r="M186" s="667"/>
      <c r="N186" s="667"/>
      <c r="O186" s="667"/>
      <c r="P186" s="667"/>
      <c r="Q186" s="667"/>
      <c r="R186" s="667"/>
      <c r="S186" s="667"/>
      <c r="T186" s="667"/>
      <c r="U186" s="667"/>
      <c r="V186" s="667"/>
      <c r="W186" s="667"/>
      <c r="X186" s="667"/>
      <c r="Y186" s="667"/>
      <c r="Z186" s="667"/>
      <c r="AA186" s="667"/>
      <c r="AB186" s="667"/>
      <c r="AC186" s="667"/>
      <c r="AD186" s="667"/>
      <c r="AE186" s="667"/>
      <c r="AF186" s="667"/>
      <c r="AG186" s="668"/>
    </row>
    <row r="187" spans="1:35" x14ac:dyDescent="0.2">
      <c r="A187" s="379"/>
      <c r="B187" s="379"/>
      <c r="C187" s="379"/>
      <c r="D187" s="379"/>
      <c r="E187" s="379"/>
      <c r="F187" s="379"/>
      <c r="G187" s="379"/>
      <c r="H187" s="379"/>
      <c r="I187" s="379"/>
      <c r="J187" s="379"/>
      <c r="K187" s="379"/>
      <c r="L187" s="379"/>
      <c r="M187" s="379"/>
      <c r="N187" s="379"/>
      <c r="O187" s="379"/>
      <c r="P187" s="379"/>
      <c r="Q187" s="379"/>
      <c r="R187" s="379"/>
      <c r="S187" s="379"/>
      <c r="T187" s="379"/>
      <c r="U187" s="379"/>
      <c r="V187" s="379"/>
      <c r="W187" s="379"/>
      <c r="X187" s="379"/>
      <c r="Y187" s="379"/>
      <c r="Z187" s="379"/>
      <c r="AA187" s="379"/>
      <c r="AB187" s="379"/>
      <c r="AC187" s="379"/>
      <c r="AD187" s="379"/>
      <c r="AE187" s="379"/>
      <c r="AF187" s="379"/>
      <c r="AG187" s="379"/>
    </row>
    <row r="188" spans="1:35" ht="13.5" thickBot="1" x14ac:dyDescent="0.25">
      <c r="A188" s="664" t="s">
        <v>464</v>
      </c>
      <c r="B188" s="664"/>
      <c r="C188" s="664"/>
      <c r="D188" s="664"/>
      <c r="E188" s="664"/>
      <c r="F188" s="664"/>
      <c r="G188" s="664"/>
      <c r="H188" s="664"/>
      <c r="I188" s="664"/>
      <c r="J188" s="664"/>
      <c r="K188" s="664"/>
      <c r="L188" s="664"/>
      <c r="M188" s="664"/>
      <c r="N188" s="664"/>
      <c r="O188" s="664"/>
      <c r="P188" s="664"/>
      <c r="Q188" s="664"/>
      <c r="R188" s="664"/>
      <c r="S188" s="664"/>
      <c r="T188" s="664"/>
      <c r="U188" s="664"/>
      <c r="V188" s="664"/>
      <c r="W188" s="664"/>
      <c r="X188" s="664"/>
      <c r="Y188" s="664"/>
      <c r="Z188" s="664"/>
      <c r="AA188" s="664"/>
      <c r="AB188" s="664"/>
      <c r="AC188" s="664"/>
      <c r="AD188" s="664"/>
      <c r="AE188" s="664"/>
      <c r="AF188" s="664"/>
      <c r="AG188" s="664"/>
    </row>
    <row r="189" spans="1:35" ht="13.5" thickBot="1" x14ac:dyDescent="0.25">
      <c r="A189" s="66" t="s">
        <v>452</v>
      </c>
      <c r="B189" s="65">
        <v>1</v>
      </c>
      <c r="C189" s="65">
        <v>2</v>
      </c>
      <c r="D189" s="65">
        <v>3</v>
      </c>
      <c r="E189" s="65">
        <v>4</v>
      </c>
      <c r="F189" s="65">
        <v>5</v>
      </c>
      <c r="G189" s="65">
        <v>6</v>
      </c>
      <c r="H189" s="65">
        <v>7</v>
      </c>
      <c r="I189" s="65">
        <v>8</v>
      </c>
      <c r="J189" s="65">
        <v>9</v>
      </c>
      <c r="K189" s="65">
        <v>10</v>
      </c>
      <c r="L189" s="65">
        <v>11</v>
      </c>
      <c r="M189" s="65">
        <v>12</v>
      </c>
      <c r="N189" s="65">
        <v>13</v>
      </c>
      <c r="O189" s="65">
        <v>14</v>
      </c>
      <c r="P189" s="65">
        <v>15</v>
      </c>
      <c r="Q189" s="65">
        <v>16</v>
      </c>
      <c r="R189" s="65">
        <v>17</v>
      </c>
      <c r="S189" s="65">
        <v>18</v>
      </c>
      <c r="T189" s="65">
        <v>19</v>
      </c>
      <c r="U189" s="65">
        <v>20</v>
      </c>
      <c r="V189" s="65">
        <v>21</v>
      </c>
      <c r="W189" s="65">
        <v>22</v>
      </c>
      <c r="X189" s="65">
        <v>23</v>
      </c>
      <c r="Y189" s="65">
        <v>24</v>
      </c>
      <c r="Z189" s="65">
        <v>25</v>
      </c>
      <c r="AA189" s="65">
        <v>26</v>
      </c>
      <c r="AB189" s="65">
        <v>27</v>
      </c>
      <c r="AC189" s="65">
        <v>28</v>
      </c>
      <c r="AD189" s="65">
        <v>29</v>
      </c>
      <c r="AE189" s="65">
        <v>30</v>
      </c>
      <c r="AF189" s="65">
        <v>31</v>
      </c>
      <c r="AG189" s="64" t="s">
        <v>241</v>
      </c>
    </row>
    <row r="190" spans="1:35" x14ac:dyDescent="0.2">
      <c r="A190" s="454" t="s">
        <v>369</v>
      </c>
      <c r="B190" s="435"/>
      <c r="C190" s="435"/>
      <c r="D190" s="435"/>
      <c r="E190" s="435"/>
      <c r="F190" s="435"/>
      <c r="G190" s="435"/>
      <c r="H190" s="435"/>
      <c r="I190" s="435"/>
      <c r="J190" s="435"/>
      <c r="K190" s="435"/>
      <c r="L190" s="435"/>
      <c r="M190" s="435"/>
      <c r="N190" s="435"/>
      <c r="O190" s="435"/>
      <c r="P190" s="435"/>
      <c r="Q190" s="435"/>
      <c r="R190" s="435"/>
      <c r="S190" s="435"/>
      <c r="T190" s="435"/>
      <c r="U190" s="435"/>
      <c r="V190" s="435"/>
      <c r="W190" s="435"/>
      <c r="X190" s="435"/>
      <c r="Y190" s="435"/>
      <c r="Z190" s="435"/>
      <c r="AA190" s="435"/>
      <c r="AB190" s="435"/>
      <c r="AC190" s="435"/>
      <c r="AD190" s="435"/>
      <c r="AE190" s="435"/>
      <c r="AF190" s="435"/>
      <c r="AG190" s="63" t="e">
        <f t="shared" ref="AG190:AG238" si="6">AVERAGE(B190:AF190)</f>
        <v>#DIV/0!</v>
      </c>
    </row>
    <row r="191" spans="1:35" x14ac:dyDescent="0.2">
      <c r="A191" s="455" t="s">
        <v>22</v>
      </c>
      <c r="B191" s="436"/>
      <c r="C191" s="436"/>
      <c r="D191" s="436"/>
      <c r="E191" s="436"/>
      <c r="F191" s="436"/>
      <c r="G191" s="436"/>
      <c r="H191" s="436"/>
      <c r="I191" s="436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6"/>
      <c r="AC191" s="436"/>
      <c r="AD191" s="436"/>
      <c r="AE191" s="436"/>
      <c r="AF191" s="436"/>
      <c r="AG191" s="62" t="e">
        <f t="shared" si="6"/>
        <v>#DIV/0!</v>
      </c>
    </row>
    <row r="192" spans="1:35" x14ac:dyDescent="0.2">
      <c r="A192" s="455" t="s">
        <v>14</v>
      </c>
      <c r="B192" s="436"/>
      <c r="C192" s="436"/>
      <c r="D192" s="436"/>
      <c r="E192" s="436"/>
      <c r="F192" s="436"/>
      <c r="G192" s="436"/>
      <c r="H192" s="436"/>
      <c r="I192" s="436"/>
      <c r="J192" s="436"/>
      <c r="K192" s="436"/>
      <c r="L192" s="436"/>
      <c r="M192" s="436"/>
      <c r="N192" s="436"/>
      <c r="O192" s="436"/>
      <c r="P192" s="436"/>
      <c r="Q192" s="436"/>
      <c r="R192" s="436"/>
      <c r="S192" s="436"/>
      <c r="T192" s="436"/>
      <c r="U192" s="436"/>
      <c r="V192" s="436"/>
      <c r="W192" s="436"/>
      <c r="X192" s="436"/>
      <c r="Y192" s="436"/>
      <c r="Z192" s="436"/>
      <c r="AA192" s="436"/>
      <c r="AB192" s="436"/>
      <c r="AC192" s="436"/>
      <c r="AD192" s="436"/>
      <c r="AE192" s="436"/>
      <c r="AF192" s="436"/>
      <c r="AG192" s="62" t="e">
        <f t="shared" si="6"/>
        <v>#DIV/0!</v>
      </c>
    </row>
    <row r="193" spans="1:33" x14ac:dyDescent="0.2">
      <c r="A193" s="455" t="s">
        <v>16</v>
      </c>
      <c r="B193" s="436"/>
      <c r="C193" s="436"/>
      <c r="D193" s="436"/>
      <c r="E193" s="436"/>
      <c r="F193" s="436"/>
      <c r="G193" s="436"/>
      <c r="H193" s="436"/>
      <c r="I193" s="436"/>
      <c r="J193" s="436"/>
      <c r="K193" s="436"/>
      <c r="L193" s="436"/>
      <c r="M193" s="436"/>
      <c r="N193" s="436"/>
      <c r="O193" s="436"/>
      <c r="P193" s="436"/>
      <c r="Q193" s="436"/>
      <c r="R193" s="436"/>
      <c r="S193" s="436"/>
      <c r="T193" s="436"/>
      <c r="U193" s="436"/>
      <c r="V193" s="436"/>
      <c r="W193" s="436"/>
      <c r="X193" s="436"/>
      <c r="Y193" s="436"/>
      <c r="Z193" s="436"/>
      <c r="AA193" s="436"/>
      <c r="AB193" s="436"/>
      <c r="AC193" s="436"/>
      <c r="AD193" s="436"/>
      <c r="AE193" s="436"/>
      <c r="AF193" s="436"/>
      <c r="AG193" s="62" t="e">
        <f t="shared" si="6"/>
        <v>#DIV/0!</v>
      </c>
    </row>
    <row r="194" spans="1:33" x14ac:dyDescent="0.2">
      <c r="A194" s="455" t="s">
        <v>15</v>
      </c>
      <c r="B194" s="436"/>
      <c r="C194" s="436"/>
      <c r="D194" s="436"/>
      <c r="E194" s="436"/>
      <c r="F194" s="436"/>
      <c r="G194" s="436"/>
      <c r="H194" s="436"/>
      <c r="I194" s="436"/>
      <c r="J194" s="436"/>
      <c r="K194" s="436"/>
      <c r="L194" s="436"/>
      <c r="M194" s="436"/>
      <c r="N194" s="436"/>
      <c r="O194" s="436"/>
      <c r="P194" s="436"/>
      <c r="Q194" s="436"/>
      <c r="R194" s="436"/>
      <c r="S194" s="436"/>
      <c r="T194" s="436"/>
      <c r="U194" s="436"/>
      <c r="V194" s="436"/>
      <c r="W194" s="436"/>
      <c r="X194" s="436"/>
      <c r="Y194" s="436"/>
      <c r="Z194" s="436"/>
      <c r="AA194" s="436"/>
      <c r="AB194" s="436"/>
      <c r="AC194" s="436"/>
      <c r="AD194" s="436"/>
      <c r="AE194" s="436"/>
      <c r="AF194" s="436"/>
      <c r="AG194" s="62" t="e">
        <f t="shared" si="6"/>
        <v>#DIV/0!</v>
      </c>
    </row>
    <row r="195" spans="1:33" x14ac:dyDescent="0.2">
      <c r="A195" s="455" t="s">
        <v>12</v>
      </c>
      <c r="B195" s="436"/>
      <c r="C195" s="436"/>
      <c r="D195" s="436"/>
      <c r="E195" s="436"/>
      <c r="F195" s="436"/>
      <c r="G195" s="436"/>
      <c r="H195" s="436"/>
      <c r="I195" s="436"/>
      <c r="J195" s="436"/>
      <c r="K195" s="436"/>
      <c r="L195" s="436"/>
      <c r="M195" s="436"/>
      <c r="N195" s="436"/>
      <c r="O195" s="436"/>
      <c r="P195" s="436"/>
      <c r="Q195" s="436"/>
      <c r="R195" s="436"/>
      <c r="S195" s="436"/>
      <c r="T195" s="436"/>
      <c r="U195" s="436"/>
      <c r="V195" s="436"/>
      <c r="W195" s="436"/>
      <c r="X195" s="436"/>
      <c r="Y195" s="436"/>
      <c r="Z195" s="436"/>
      <c r="AA195" s="436"/>
      <c r="AB195" s="436"/>
      <c r="AC195" s="436"/>
      <c r="AD195" s="436"/>
      <c r="AE195" s="436"/>
      <c r="AF195" s="436"/>
      <c r="AG195" s="62" t="e">
        <f t="shared" si="6"/>
        <v>#DIV/0!</v>
      </c>
    </row>
    <row r="196" spans="1:33" x14ac:dyDescent="0.2">
      <c r="A196" s="455" t="s">
        <v>202</v>
      </c>
      <c r="B196" s="436"/>
      <c r="C196" s="436"/>
      <c r="D196" s="436"/>
      <c r="E196" s="436"/>
      <c r="F196" s="436"/>
      <c r="G196" s="436"/>
      <c r="H196" s="436"/>
      <c r="I196" s="436"/>
      <c r="J196" s="436"/>
      <c r="K196" s="436"/>
      <c r="L196" s="436"/>
      <c r="M196" s="436"/>
      <c r="N196" s="436"/>
      <c r="O196" s="436"/>
      <c r="P196" s="436"/>
      <c r="Q196" s="436"/>
      <c r="R196" s="436"/>
      <c r="S196" s="436"/>
      <c r="T196" s="436"/>
      <c r="U196" s="436"/>
      <c r="V196" s="436"/>
      <c r="W196" s="436"/>
      <c r="X196" s="436"/>
      <c r="Y196" s="436"/>
      <c r="Z196" s="436"/>
      <c r="AA196" s="436"/>
      <c r="AB196" s="436"/>
      <c r="AC196" s="436"/>
      <c r="AD196" s="436"/>
      <c r="AE196" s="436"/>
      <c r="AF196" s="436"/>
      <c r="AG196" s="62" t="e">
        <f t="shared" si="6"/>
        <v>#DIV/0!</v>
      </c>
    </row>
    <row r="197" spans="1:33" x14ac:dyDescent="0.2">
      <c r="A197" s="455" t="s">
        <v>31</v>
      </c>
      <c r="B197" s="436"/>
      <c r="C197" s="436"/>
      <c r="D197" s="436"/>
      <c r="E197" s="436"/>
      <c r="F197" s="436"/>
      <c r="G197" s="436"/>
      <c r="H197" s="436"/>
      <c r="I197" s="436"/>
      <c r="J197" s="436"/>
      <c r="K197" s="436"/>
      <c r="L197" s="436"/>
      <c r="M197" s="436"/>
      <c r="N197" s="436"/>
      <c r="O197" s="436"/>
      <c r="P197" s="436"/>
      <c r="Q197" s="436"/>
      <c r="R197" s="436"/>
      <c r="S197" s="436"/>
      <c r="T197" s="436"/>
      <c r="U197" s="436"/>
      <c r="V197" s="436"/>
      <c r="W197" s="436"/>
      <c r="X197" s="436"/>
      <c r="Y197" s="436"/>
      <c r="Z197" s="436"/>
      <c r="AA197" s="436"/>
      <c r="AB197" s="436"/>
      <c r="AC197" s="436"/>
      <c r="AD197" s="436"/>
      <c r="AE197" s="436"/>
      <c r="AF197" s="436"/>
      <c r="AG197" s="62" t="e">
        <f t="shared" si="6"/>
        <v>#DIV/0!</v>
      </c>
    </row>
    <row r="198" spans="1:33" x14ac:dyDescent="0.2">
      <c r="A198" s="455" t="s">
        <v>102</v>
      </c>
      <c r="B198" s="436"/>
      <c r="C198" s="436"/>
      <c r="D198" s="436"/>
      <c r="E198" s="436"/>
      <c r="F198" s="436"/>
      <c r="G198" s="436"/>
      <c r="H198" s="436"/>
      <c r="I198" s="436"/>
      <c r="J198" s="436"/>
      <c r="K198" s="436"/>
      <c r="L198" s="436"/>
      <c r="M198" s="436"/>
      <c r="N198" s="436"/>
      <c r="O198" s="436"/>
      <c r="P198" s="436"/>
      <c r="Q198" s="436"/>
      <c r="R198" s="436"/>
      <c r="S198" s="436"/>
      <c r="T198" s="436"/>
      <c r="U198" s="436"/>
      <c r="V198" s="436"/>
      <c r="W198" s="436"/>
      <c r="X198" s="436"/>
      <c r="Y198" s="436"/>
      <c r="Z198" s="436"/>
      <c r="AA198" s="436"/>
      <c r="AB198" s="436"/>
      <c r="AC198" s="436"/>
      <c r="AD198" s="436"/>
      <c r="AE198" s="436"/>
      <c r="AF198" s="436"/>
      <c r="AG198" s="62" t="e">
        <f t="shared" si="6"/>
        <v>#DIV/0!</v>
      </c>
    </row>
    <row r="199" spans="1:33" x14ac:dyDescent="0.2">
      <c r="A199" s="455" t="s">
        <v>103</v>
      </c>
      <c r="B199" s="436"/>
      <c r="C199" s="436"/>
      <c r="D199" s="436"/>
      <c r="E199" s="436"/>
      <c r="F199" s="436"/>
      <c r="G199" s="436"/>
      <c r="H199" s="436"/>
      <c r="I199" s="436"/>
      <c r="J199" s="436"/>
      <c r="K199" s="436"/>
      <c r="L199" s="436"/>
      <c r="M199" s="436"/>
      <c r="N199" s="436"/>
      <c r="O199" s="436"/>
      <c r="P199" s="436"/>
      <c r="Q199" s="436"/>
      <c r="R199" s="436"/>
      <c r="S199" s="436"/>
      <c r="T199" s="436"/>
      <c r="U199" s="436"/>
      <c r="V199" s="436"/>
      <c r="W199" s="436"/>
      <c r="X199" s="436"/>
      <c r="Y199" s="436"/>
      <c r="Z199" s="436"/>
      <c r="AA199" s="436"/>
      <c r="AB199" s="436"/>
      <c r="AC199" s="436"/>
      <c r="AD199" s="436"/>
      <c r="AE199" s="436"/>
      <c r="AF199" s="436"/>
      <c r="AG199" s="62" t="e">
        <f t="shared" si="6"/>
        <v>#DIV/0!</v>
      </c>
    </row>
    <row r="200" spans="1:33" x14ac:dyDescent="0.2">
      <c r="A200" s="455" t="s">
        <v>104</v>
      </c>
      <c r="B200" s="436"/>
      <c r="C200" s="436"/>
      <c r="D200" s="436"/>
      <c r="E200" s="436"/>
      <c r="F200" s="436"/>
      <c r="G200" s="436"/>
      <c r="H200" s="436"/>
      <c r="I200" s="436"/>
      <c r="J200" s="436"/>
      <c r="K200" s="436"/>
      <c r="L200" s="436"/>
      <c r="M200" s="436"/>
      <c r="N200" s="436"/>
      <c r="O200" s="436"/>
      <c r="P200" s="436"/>
      <c r="Q200" s="436"/>
      <c r="R200" s="436"/>
      <c r="S200" s="436"/>
      <c r="T200" s="436"/>
      <c r="U200" s="436"/>
      <c r="V200" s="436"/>
      <c r="W200" s="436"/>
      <c r="X200" s="436"/>
      <c r="Y200" s="436"/>
      <c r="Z200" s="436"/>
      <c r="AA200" s="436"/>
      <c r="AB200" s="436"/>
      <c r="AC200" s="436"/>
      <c r="AD200" s="436"/>
      <c r="AE200" s="436"/>
      <c r="AF200" s="436"/>
      <c r="AG200" s="62" t="e">
        <f t="shared" si="6"/>
        <v>#DIV/0!</v>
      </c>
    </row>
    <row r="201" spans="1:33" x14ac:dyDescent="0.2">
      <c r="A201" s="455" t="s">
        <v>105</v>
      </c>
      <c r="B201" s="436"/>
      <c r="C201" s="436"/>
      <c r="D201" s="436"/>
      <c r="E201" s="436"/>
      <c r="F201" s="436"/>
      <c r="G201" s="436"/>
      <c r="H201" s="436"/>
      <c r="I201" s="436"/>
      <c r="J201" s="436"/>
      <c r="K201" s="436"/>
      <c r="L201" s="436"/>
      <c r="M201" s="436"/>
      <c r="N201" s="436"/>
      <c r="O201" s="436"/>
      <c r="P201" s="436"/>
      <c r="Q201" s="436"/>
      <c r="R201" s="436"/>
      <c r="S201" s="436"/>
      <c r="T201" s="436"/>
      <c r="U201" s="436"/>
      <c r="V201" s="436"/>
      <c r="W201" s="436"/>
      <c r="X201" s="436"/>
      <c r="Y201" s="436"/>
      <c r="Z201" s="436"/>
      <c r="AA201" s="436"/>
      <c r="AB201" s="436"/>
      <c r="AC201" s="436"/>
      <c r="AD201" s="436"/>
      <c r="AE201" s="436"/>
      <c r="AF201" s="436"/>
      <c r="AG201" s="62" t="e">
        <f t="shared" si="6"/>
        <v>#DIV/0!</v>
      </c>
    </row>
    <row r="202" spans="1:33" x14ac:dyDescent="0.2">
      <c r="A202" s="455" t="s">
        <v>106</v>
      </c>
      <c r="B202" s="436"/>
      <c r="C202" s="436"/>
      <c r="D202" s="436"/>
      <c r="E202" s="436"/>
      <c r="F202" s="436"/>
      <c r="G202" s="436"/>
      <c r="H202" s="436"/>
      <c r="I202" s="436"/>
      <c r="J202" s="436"/>
      <c r="K202" s="436"/>
      <c r="L202" s="436"/>
      <c r="M202" s="436"/>
      <c r="N202" s="436"/>
      <c r="O202" s="436"/>
      <c r="P202" s="436"/>
      <c r="Q202" s="436"/>
      <c r="R202" s="436"/>
      <c r="S202" s="436"/>
      <c r="T202" s="436"/>
      <c r="U202" s="436"/>
      <c r="V202" s="436"/>
      <c r="W202" s="436"/>
      <c r="X202" s="436"/>
      <c r="Y202" s="436"/>
      <c r="Z202" s="436"/>
      <c r="AA202" s="436"/>
      <c r="AB202" s="436"/>
      <c r="AC202" s="436"/>
      <c r="AD202" s="436"/>
      <c r="AE202" s="436"/>
      <c r="AF202" s="436"/>
      <c r="AG202" s="62" t="e">
        <f t="shared" si="6"/>
        <v>#DIV/0!</v>
      </c>
    </row>
    <row r="203" spans="1:33" x14ac:dyDescent="0.2">
      <c r="A203" s="455" t="s">
        <v>107</v>
      </c>
      <c r="B203" s="436"/>
      <c r="C203" s="436"/>
      <c r="D203" s="436"/>
      <c r="E203" s="436"/>
      <c r="F203" s="436"/>
      <c r="G203" s="436"/>
      <c r="H203" s="436"/>
      <c r="I203" s="436"/>
      <c r="J203" s="436"/>
      <c r="K203" s="436"/>
      <c r="L203" s="436"/>
      <c r="M203" s="436"/>
      <c r="N203" s="436"/>
      <c r="O203" s="436"/>
      <c r="P203" s="436"/>
      <c r="Q203" s="436"/>
      <c r="R203" s="436"/>
      <c r="S203" s="436"/>
      <c r="T203" s="436"/>
      <c r="U203" s="436"/>
      <c r="V203" s="436"/>
      <c r="W203" s="436"/>
      <c r="X203" s="436"/>
      <c r="Y203" s="436"/>
      <c r="Z203" s="436"/>
      <c r="AA203" s="436"/>
      <c r="AB203" s="436"/>
      <c r="AC203" s="436"/>
      <c r="AD203" s="436"/>
      <c r="AE203" s="436"/>
      <c r="AF203" s="436"/>
      <c r="AG203" s="62" t="e">
        <f t="shared" si="6"/>
        <v>#DIV/0!</v>
      </c>
    </row>
    <row r="204" spans="1:33" x14ac:dyDescent="0.2">
      <c r="A204" s="455" t="s">
        <v>108</v>
      </c>
      <c r="B204" s="436"/>
      <c r="C204" s="436"/>
      <c r="D204" s="436"/>
      <c r="E204" s="436"/>
      <c r="F204" s="436"/>
      <c r="G204" s="436"/>
      <c r="H204" s="436"/>
      <c r="I204" s="436"/>
      <c r="J204" s="436"/>
      <c r="K204" s="436"/>
      <c r="L204" s="436"/>
      <c r="M204" s="436"/>
      <c r="N204" s="436"/>
      <c r="O204" s="436"/>
      <c r="P204" s="436"/>
      <c r="Q204" s="436"/>
      <c r="R204" s="436"/>
      <c r="S204" s="436"/>
      <c r="T204" s="436"/>
      <c r="U204" s="436"/>
      <c r="V204" s="436"/>
      <c r="W204" s="436"/>
      <c r="X204" s="436"/>
      <c r="Y204" s="436"/>
      <c r="Z204" s="436"/>
      <c r="AA204" s="436"/>
      <c r="AB204" s="436"/>
      <c r="AC204" s="436"/>
      <c r="AD204" s="436"/>
      <c r="AE204" s="436"/>
      <c r="AF204" s="436"/>
      <c r="AG204" s="62" t="e">
        <f t="shared" si="6"/>
        <v>#DIV/0!</v>
      </c>
    </row>
    <row r="205" spans="1:33" x14ac:dyDescent="0.2">
      <c r="A205" s="455" t="s">
        <v>109</v>
      </c>
      <c r="B205" s="436"/>
      <c r="C205" s="436"/>
      <c r="D205" s="436"/>
      <c r="E205" s="436"/>
      <c r="F205" s="436"/>
      <c r="G205" s="436"/>
      <c r="H205" s="436"/>
      <c r="I205" s="436"/>
      <c r="J205" s="436"/>
      <c r="K205" s="436"/>
      <c r="L205" s="436"/>
      <c r="M205" s="436"/>
      <c r="N205" s="436"/>
      <c r="O205" s="436"/>
      <c r="P205" s="436"/>
      <c r="Q205" s="436"/>
      <c r="R205" s="436"/>
      <c r="S205" s="436"/>
      <c r="T205" s="436"/>
      <c r="U205" s="436"/>
      <c r="V205" s="436"/>
      <c r="W205" s="436"/>
      <c r="X205" s="436"/>
      <c r="Y205" s="436"/>
      <c r="Z205" s="436"/>
      <c r="AA205" s="436"/>
      <c r="AB205" s="436"/>
      <c r="AC205" s="436"/>
      <c r="AD205" s="436"/>
      <c r="AE205" s="436"/>
      <c r="AF205" s="436"/>
      <c r="AG205" s="62" t="e">
        <f t="shared" si="6"/>
        <v>#DIV/0!</v>
      </c>
    </row>
    <row r="206" spans="1:33" x14ac:dyDescent="0.2">
      <c r="A206" s="455" t="s">
        <v>110</v>
      </c>
      <c r="B206" s="436"/>
      <c r="C206" s="436"/>
      <c r="D206" s="436"/>
      <c r="E206" s="436"/>
      <c r="F206" s="436"/>
      <c r="G206" s="436"/>
      <c r="H206" s="436"/>
      <c r="I206" s="436"/>
      <c r="J206" s="436"/>
      <c r="K206" s="436"/>
      <c r="L206" s="436"/>
      <c r="M206" s="436"/>
      <c r="N206" s="436"/>
      <c r="O206" s="436"/>
      <c r="P206" s="436"/>
      <c r="Q206" s="436"/>
      <c r="R206" s="436"/>
      <c r="S206" s="436"/>
      <c r="T206" s="436"/>
      <c r="U206" s="436"/>
      <c r="V206" s="436"/>
      <c r="W206" s="436"/>
      <c r="X206" s="436"/>
      <c r="Y206" s="436"/>
      <c r="Z206" s="436"/>
      <c r="AA206" s="436"/>
      <c r="AB206" s="436"/>
      <c r="AC206" s="436"/>
      <c r="AD206" s="436"/>
      <c r="AE206" s="436"/>
      <c r="AF206" s="436"/>
      <c r="AG206" s="62" t="e">
        <f t="shared" si="6"/>
        <v>#DIV/0!</v>
      </c>
    </row>
    <row r="207" spans="1:33" x14ac:dyDescent="0.2">
      <c r="A207" s="455" t="s">
        <v>111</v>
      </c>
      <c r="B207" s="436"/>
      <c r="C207" s="436"/>
      <c r="D207" s="436"/>
      <c r="E207" s="436"/>
      <c r="F207" s="436"/>
      <c r="G207" s="436"/>
      <c r="H207" s="436"/>
      <c r="I207" s="436"/>
      <c r="J207" s="436"/>
      <c r="K207" s="436"/>
      <c r="L207" s="436"/>
      <c r="M207" s="436"/>
      <c r="N207" s="436"/>
      <c r="O207" s="436"/>
      <c r="P207" s="436"/>
      <c r="Q207" s="436"/>
      <c r="R207" s="436"/>
      <c r="S207" s="436"/>
      <c r="T207" s="436"/>
      <c r="U207" s="436"/>
      <c r="V207" s="436"/>
      <c r="W207" s="436"/>
      <c r="X207" s="436"/>
      <c r="Y207" s="436"/>
      <c r="Z207" s="436"/>
      <c r="AA207" s="436"/>
      <c r="AB207" s="436"/>
      <c r="AC207" s="436"/>
      <c r="AD207" s="436"/>
      <c r="AE207" s="436"/>
      <c r="AF207" s="436"/>
      <c r="AG207" s="62" t="e">
        <f t="shared" si="6"/>
        <v>#DIV/0!</v>
      </c>
    </row>
    <row r="208" spans="1:33" x14ac:dyDescent="0.2">
      <c r="A208" s="455" t="s">
        <v>112</v>
      </c>
      <c r="B208" s="436"/>
      <c r="C208" s="436"/>
      <c r="D208" s="436"/>
      <c r="E208" s="436"/>
      <c r="F208" s="436"/>
      <c r="G208" s="436"/>
      <c r="H208" s="436"/>
      <c r="I208" s="436"/>
      <c r="J208" s="436"/>
      <c r="K208" s="436"/>
      <c r="L208" s="436"/>
      <c r="M208" s="436"/>
      <c r="N208" s="436"/>
      <c r="O208" s="436"/>
      <c r="P208" s="436"/>
      <c r="Q208" s="436"/>
      <c r="R208" s="436"/>
      <c r="S208" s="436"/>
      <c r="T208" s="436"/>
      <c r="U208" s="436"/>
      <c r="V208" s="436"/>
      <c r="W208" s="436"/>
      <c r="X208" s="436"/>
      <c r="Y208" s="436"/>
      <c r="Z208" s="436"/>
      <c r="AA208" s="436"/>
      <c r="AB208" s="436"/>
      <c r="AC208" s="436"/>
      <c r="AD208" s="436"/>
      <c r="AE208" s="436"/>
      <c r="AF208" s="436"/>
      <c r="AG208" s="62" t="e">
        <f t="shared" si="6"/>
        <v>#DIV/0!</v>
      </c>
    </row>
    <row r="209" spans="1:33" x14ac:dyDescent="0.2">
      <c r="A209" s="455" t="s">
        <v>113</v>
      </c>
      <c r="B209" s="436"/>
      <c r="C209" s="436"/>
      <c r="D209" s="436"/>
      <c r="E209" s="436"/>
      <c r="F209" s="436"/>
      <c r="G209" s="436"/>
      <c r="H209" s="436"/>
      <c r="I209" s="436"/>
      <c r="J209" s="436"/>
      <c r="K209" s="436"/>
      <c r="L209" s="436"/>
      <c r="M209" s="436"/>
      <c r="N209" s="436"/>
      <c r="O209" s="436"/>
      <c r="P209" s="436"/>
      <c r="Q209" s="436"/>
      <c r="R209" s="436"/>
      <c r="S209" s="436"/>
      <c r="T209" s="436"/>
      <c r="U209" s="436"/>
      <c r="V209" s="436"/>
      <c r="W209" s="436"/>
      <c r="X209" s="436"/>
      <c r="Y209" s="436"/>
      <c r="Z209" s="436"/>
      <c r="AA209" s="436"/>
      <c r="AB209" s="436"/>
      <c r="AC209" s="436"/>
      <c r="AD209" s="436"/>
      <c r="AE209" s="436"/>
      <c r="AF209" s="436"/>
      <c r="AG209" s="62" t="e">
        <f t="shared" si="6"/>
        <v>#DIV/0!</v>
      </c>
    </row>
    <row r="210" spans="1:33" x14ac:dyDescent="0.2">
      <c r="A210" s="455" t="s">
        <v>114</v>
      </c>
      <c r="B210" s="436"/>
      <c r="C210" s="436"/>
      <c r="D210" s="436"/>
      <c r="E210" s="436"/>
      <c r="F210" s="436"/>
      <c r="G210" s="436"/>
      <c r="H210" s="436"/>
      <c r="I210" s="436"/>
      <c r="J210" s="436"/>
      <c r="K210" s="436"/>
      <c r="L210" s="436"/>
      <c r="M210" s="436"/>
      <c r="N210" s="436"/>
      <c r="O210" s="436"/>
      <c r="P210" s="436"/>
      <c r="Q210" s="436"/>
      <c r="R210" s="436"/>
      <c r="S210" s="436"/>
      <c r="T210" s="436"/>
      <c r="U210" s="436"/>
      <c r="V210" s="436"/>
      <c r="W210" s="436"/>
      <c r="X210" s="436"/>
      <c r="Y210" s="436"/>
      <c r="Z210" s="436"/>
      <c r="AA210" s="436"/>
      <c r="AB210" s="436"/>
      <c r="AC210" s="436"/>
      <c r="AD210" s="436"/>
      <c r="AE210" s="436"/>
      <c r="AF210" s="436"/>
      <c r="AG210" s="62" t="e">
        <f t="shared" si="6"/>
        <v>#DIV/0!</v>
      </c>
    </row>
    <row r="211" spans="1:33" x14ac:dyDescent="0.2">
      <c r="A211" s="455" t="s">
        <v>115</v>
      </c>
      <c r="B211" s="436"/>
      <c r="C211" s="436"/>
      <c r="D211" s="436"/>
      <c r="E211" s="436"/>
      <c r="F211" s="436"/>
      <c r="G211" s="436"/>
      <c r="H211" s="436"/>
      <c r="I211" s="436"/>
      <c r="J211" s="436"/>
      <c r="K211" s="436"/>
      <c r="L211" s="436"/>
      <c r="M211" s="436"/>
      <c r="N211" s="436"/>
      <c r="O211" s="436"/>
      <c r="P211" s="436"/>
      <c r="Q211" s="436"/>
      <c r="R211" s="436"/>
      <c r="S211" s="436"/>
      <c r="T211" s="436"/>
      <c r="U211" s="436"/>
      <c r="V211" s="436"/>
      <c r="W211" s="436"/>
      <c r="X211" s="436"/>
      <c r="Y211" s="436"/>
      <c r="Z211" s="436"/>
      <c r="AA211" s="436"/>
      <c r="AB211" s="436"/>
      <c r="AC211" s="436"/>
      <c r="AD211" s="436"/>
      <c r="AE211" s="436"/>
      <c r="AF211" s="436"/>
      <c r="AG211" s="62" t="e">
        <f t="shared" si="6"/>
        <v>#DIV/0!</v>
      </c>
    </row>
    <row r="212" spans="1:33" x14ac:dyDescent="0.2">
      <c r="A212" s="455" t="s">
        <v>116</v>
      </c>
      <c r="B212" s="436"/>
      <c r="C212" s="436"/>
      <c r="D212" s="436"/>
      <c r="E212" s="436"/>
      <c r="F212" s="436"/>
      <c r="G212" s="436"/>
      <c r="H212" s="436"/>
      <c r="I212" s="436"/>
      <c r="J212" s="436"/>
      <c r="K212" s="436"/>
      <c r="L212" s="436"/>
      <c r="M212" s="436"/>
      <c r="N212" s="436"/>
      <c r="O212" s="436"/>
      <c r="P212" s="436"/>
      <c r="Q212" s="436"/>
      <c r="R212" s="436"/>
      <c r="S212" s="436"/>
      <c r="T212" s="436"/>
      <c r="U212" s="436"/>
      <c r="V212" s="436"/>
      <c r="W212" s="436"/>
      <c r="X212" s="436"/>
      <c r="Y212" s="436"/>
      <c r="Z212" s="436"/>
      <c r="AA212" s="436"/>
      <c r="AB212" s="436"/>
      <c r="AC212" s="436"/>
      <c r="AD212" s="436"/>
      <c r="AE212" s="436"/>
      <c r="AF212" s="436"/>
      <c r="AG212" s="62" t="e">
        <f t="shared" si="6"/>
        <v>#DIV/0!</v>
      </c>
    </row>
    <row r="213" spans="1:33" x14ac:dyDescent="0.2">
      <c r="A213" s="455" t="s">
        <v>117</v>
      </c>
      <c r="B213" s="436"/>
      <c r="C213" s="436"/>
      <c r="D213" s="436"/>
      <c r="E213" s="436"/>
      <c r="F213" s="436"/>
      <c r="G213" s="436"/>
      <c r="H213" s="436"/>
      <c r="I213" s="436"/>
      <c r="J213" s="436"/>
      <c r="K213" s="436"/>
      <c r="L213" s="436"/>
      <c r="M213" s="436"/>
      <c r="N213" s="436"/>
      <c r="O213" s="436"/>
      <c r="P213" s="436"/>
      <c r="Q213" s="436"/>
      <c r="R213" s="436"/>
      <c r="S213" s="436"/>
      <c r="T213" s="436"/>
      <c r="U213" s="436"/>
      <c r="V213" s="436"/>
      <c r="W213" s="436"/>
      <c r="X213" s="436"/>
      <c r="Y213" s="436"/>
      <c r="Z213" s="436"/>
      <c r="AA213" s="436"/>
      <c r="AB213" s="436"/>
      <c r="AC213" s="436"/>
      <c r="AD213" s="436"/>
      <c r="AE213" s="436"/>
      <c r="AF213" s="436"/>
      <c r="AG213" s="62" t="e">
        <f t="shared" si="6"/>
        <v>#DIV/0!</v>
      </c>
    </row>
    <row r="214" spans="1:33" x14ac:dyDescent="0.2">
      <c r="A214" s="455" t="s">
        <v>118</v>
      </c>
      <c r="B214" s="436"/>
      <c r="C214" s="436"/>
      <c r="D214" s="436"/>
      <c r="E214" s="436"/>
      <c r="F214" s="436"/>
      <c r="G214" s="436"/>
      <c r="H214" s="436"/>
      <c r="I214" s="436"/>
      <c r="J214" s="436"/>
      <c r="K214" s="436"/>
      <c r="L214" s="436"/>
      <c r="M214" s="436"/>
      <c r="N214" s="436"/>
      <c r="O214" s="436"/>
      <c r="P214" s="436"/>
      <c r="Q214" s="436"/>
      <c r="R214" s="436"/>
      <c r="S214" s="436"/>
      <c r="T214" s="436"/>
      <c r="U214" s="436"/>
      <c r="V214" s="436"/>
      <c r="W214" s="436"/>
      <c r="X214" s="436"/>
      <c r="Y214" s="436"/>
      <c r="Z214" s="436"/>
      <c r="AA214" s="436"/>
      <c r="AB214" s="436"/>
      <c r="AC214" s="436"/>
      <c r="AD214" s="436"/>
      <c r="AE214" s="436"/>
      <c r="AF214" s="436"/>
      <c r="AG214" s="62" t="e">
        <f t="shared" si="6"/>
        <v>#DIV/0!</v>
      </c>
    </row>
    <row r="215" spans="1:33" x14ac:dyDescent="0.2">
      <c r="A215" s="455" t="s">
        <v>119</v>
      </c>
      <c r="B215" s="436"/>
      <c r="C215" s="436"/>
      <c r="D215" s="436"/>
      <c r="E215" s="436"/>
      <c r="F215" s="436"/>
      <c r="G215" s="436"/>
      <c r="H215" s="436"/>
      <c r="I215" s="436"/>
      <c r="J215" s="436"/>
      <c r="K215" s="436"/>
      <c r="L215" s="436"/>
      <c r="M215" s="436"/>
      <c r="N215" s="436"/>
      <c r="O215" s="436"/>
      <c r="P215" s="436"/>
      <c r="Q215" s="436"/>
      <c r="R215" s="436"/>
      <c r="S215" s="436"/>
      <c r="T215" s="436"/>
      <c r="U215" s="436"/>
      <c r="V215" s="436"/>
      <c r="W215" s="436"/>
      <c r="X215" s="436"/>
      <c r="Y215" s="436"/>
      <c r="Z215" s="436"/>
      <c r="AA215" s="436"/>
      <c r="AB215" s="436"/>
      <c r="AC215" s="436"/>
      <c r="AD215" s="436"/>
      <c r="AE215" s="436"/>
      <c r="AF215" s="436"/>
      <c r="AG215" s="62" t="e">
        <f t="shared" si="6"/>
        <v>#DIV/0!</v>
      </c>
    </row>
    <row r="216" spans="1:33" x14ac:dyDescent="0.2">
      <c r="A216" s="455" t="s">
        <v>33</v>
      </c>
      <c r="B216" s="436"/>
      <c r="C216" s="436"/>
      <c r="D216" s="436"/>
      <c r="E216" s="436"/>
      <c r="F216" s="436"/>
      <c r="G216" s="436"/>
      <c r="H216" s="436"/>
      <c r="I216" s="436"/>
      <c r="J216" s="436"/>
      <c r="K216" s="436"/>
      <c r="L216" s="436"/>
      <c r="M216" s="436"/>
      <c r="N216" s="436"/>
      <c r="O216" s="436"/>
      <c r="P216" s="436"/>
      <c r="Q216" s="436"/>
      <c r="R216" s="436"/>
      <c r="S216" s="436"/>
      <c r="T216" s="436"/>
      <c r="U216" s="436"/>
      <c r="V216" s="436"/>
      <c r="W216" s="436"/>
      <c r="X216" s="436"/>
      <c r="Y216" s="436"/>
      <c r="Z216" s="436"/>
      <c r="AA216" s="436"/>
      <c r="AB216" s="436"/>
      <c r="AC216" s="436"/>
      <c r="AD216" s="436"/>
      <c r="AE216" s="436"/>
      <c r="AF216" s="436"/>
      <c r="AG216" s="62" t="e">
        <f t="shared" si="6"/>
        <v>#DIV/0!</v>
      </c>
    </row>
    <row r="217" spans="1:33" x14ac:dyDescent="0.2">
      <c r="A217" s="455" t="s">
        <v>121</v>
      </c>
      <c r="B217" s="436"/>
      <c r="C217" s="436"/>
      <c r="D217" s="436"/>
      <c r="E217" s="436"/>
      <c r="F217" s="436"/>
      <c r="G217" s="436"/>
      <c r="H217" s="436"/>
      <c r="I217" s="436"/>
      <c r="J217" s="436"/>
      <c r="K217" s="436"/>
      <c r="L217" s="436"/>
      <c r="M217" s="436"/>
      <c r="N217" s="436"/>
      <c r="O217" s="436"/>
      <c r="P217" s="436"/>
      <c r="Q217" s="436"/>
      <c r="R217" s="436"/>
      <c r="S217" s="436"/>
      <c r="T217" s="436"/>
      <c r="U217" s="436"/>
      <c r="V217" s="436"/>
      <c r="W217" s="436"/>
      <c r="X217" s="436"/>
      <c r="Y217" s="436"/>
      <c r="Z217" s="436"/>
      <c r="AA217" s="436"/>
      <c r="AB217" s="436"/>
      <c r="AC217" s="436"/>
      <c r="AD217" s="436"/>
      <c r="AE217" s="436"/>
      <c r="AF217" s="436"/>
      <c r="AG217" s="62" t="e">
        <f t="shared" si="6"/>
        <v>#DIV/0!</v>
      </c>
    </row>
    <row r="218" spans="1:33" x14ac:dyDescent="0.2">
      <c r="A218" s="455" t="s">
        <v>120</v>
      </c>
      <c r="B218" s="436"/>
      <c r="C218" s="436"/>
      <c r="D218" s="436"/>
      <c r="E218" s="436"/>
      <c r="F218" s="436"/>
      <c r="G218" s="436"/>
      <c r="H218" s="436"/>
      <c r="I218" s="436"/>
      <c r="J218" s="436"/>
      <c r="K218" s="436"/>
      <c r="L218" s="436"/>
      <c r="M218" s="436"/>
      <c r="N218" s="436"/>
      <c r="O218" s="436"/>
      <c r="P218" s="436"/>
      <c r="Q218" s="436"/>
      <c r="R218" s="436"/>
      <c r="S218" s="436"/>
      <c r="T218" s="436"/>
      <c r="U218" s="436"/>
      <c r="V218" s="436"/>
      <c r="W218" s="436"/>
      <c r="X218" s="436"/>
      <c r="Y218" s="436"/>
      <c r="Z218" s="436"/>
      <c r="AA218" s="436"/>
      <c r="AB218" s="436"/>
      <c r="AC218" s="436"/>
      <c r="AD218" s="436"/>
      <c r="AE218" s="436"/>
      <c r="AF218" s="436"/>
      <c r="AG218" s="62" t="e">
        <f t="shared" si="6"/>
        <v>#DIV/0!</v>
      </c>
    </row>
    <row r="219" spans="1:33" x14ac:dyDescent="0.2">
      <c r="A219" s="455" t="s">
        <v>122</v>
      </c>
      <c r="B219" s="436"/>
      <c r="C219" s="436"/>
      <c r="D219" s="436"/>
      <c r="E219" s="436"/>
      <c r="F219" s="436"/>
      <c r="G219" s="436"/>
      <c r="H219" s="436"/>
      <c r="I219" s="436"/>
      <c r="J219" s="436"/>
      <c r="K219" s="436"/>
      <c r="L219" s="436"/>
      <c r="M219" s="436"/>
      <c r="N219" s="436"/>
      <c r="O219" s="436"/>
      <c r="P219" s="436"/>
      <c r="Q219" s="436"/>
      <c r="R219" s="436"/>
      <c r="S219" s="436"/>
      <c r="T219" s="436"/>
      <c r="U219" s="436"/>
      <c r="V219" s="436"/>
      <c r="W219" s="436"/>
      <c r="X219" s="436"/>
      <c r="Y219" s="436"/>
      <c r="Z219" s="436"/>
      <c r="AA219" s="436"/>
      <c r="AB219" s="436"/>
      <c r="AC219" s="436"/>
      <c r="AD219" s="436"/>
      <c r="AE219" s="436"/>
      <c r="AF219" s="436"/>
      <c r="AG219" s="62" t="e">
        <f t="shared" si="6"/>
        <v>#DIV/0!</v>
      </c>
    </row>
    <row r="220" spans="1:33" x14ac:dyDescent="0.2">
      <c r="A220" s="455" t="s">
        <v>376</v>
      </c>
      <c r="B220" s="436"/>
      <c r="C220" s="436"/>
      <c r="D220" s="436"/>
      <c r="E220" s="436"/>
      <c r="F220" s="436"/>
      <c r="G220" s="436"/>
      <c r="H220" s="436"/>
      <c r="I220" s="436"/>
      <c r="J220" s="436"/>
      <c r="K220" s="436"/>
      <c r="L220" s="436"/>
      <c r="M220" s="436"/>
      <c r="N220" s="436"/>
      <c r="O220" s="436"/>
      <c r="P220" s="436"/>
      <c r="Q220" s="436"/>
      <c r="R220" s="436"/>
      <c r="S220" s="436"/>
      <c r="T220" s="436"/>
      <c r="U220" s="436"/>
      <c r="V220" s="436"/>
      <c r="W220" s="436"/>
      <c r="X220" s="436"/>
      <c r="Y220" s="436"/>
      <c r="Z220" s="436"/>
      <c r="AA220" s="436"/>
      <c r="AB220" s="436"/>
      <c r="AC220" s="436"/>
      <c r="AD220" s="436"/>
      <c r="AE220" s="436"/>
      <c r="AF220" s="436"/>
      <c r="AG220" s="62" t="e">
        <f t="shared" si="6"/>
        <v>#DIV/0!</v>
      </c>
    </row>
    <row r="221" spans="1:33" x14ac:dyDescent="0.2">
      <c r="A221" s="455" t="s">
        <v>189</v>
      </c>
      <c r="B221" s="436"/>
      <c r="C221" s="436"/>
      <c r="D221" s="436"/>
      <c r="E221" s="436"/>
      <c r="F221" s="436"/>
      <c r="G221" s="436"/>
      <c r="H221" s="436"/>
      <c r="I221" s="436"/>
      <c r="J221" s="436"/>
      <c r="K221" s="436"/>
      <c r="L221" s="436"/>
      <c r="M221" s="436"/>
      <c r="N221" s="436"/>
      <c r="O221" s="436"/>
      <c r="P221" s="436"/>
      <c r="Q221" s="436"/>
      <c r="R221" s="436"/>
      <c r="S221" s="436"/>
      <c r="T221" s="436"/>
      <c r="U221" s="436"/>
      <c r="V221" s="436"/>
      <c r="W221" s="436"/>
      <c r="X221" s="436"/>
      <c r="Y221" s="436"/>
      <c r="Z221" s="436"/>
      <c r="AA221" s="436"/>
      <c r="AB221" s="436"/>
      <c r="AC221" s="436"/>
      <c r="AD221" s="436"/>
      <c r="AE221" s="436"/>
      <c r="AF221" s="436"/>
      <c r="AG221" s="62" t="e">
        <f t="shared" si="6"/>
        <v>#DIV/0!</v>
      </c>
    </row>
    <row r="222" spans="1:33" x14ac:dyDescent="0.2">
      <c r="A222" s="455" t="s">
        <v>201</v>
      </c>
      <c r="B222" s="436"/>
      <c r="C222" s="436"/>
      <c r="D222" s="436"/>
      <c r="E222" s="436"/>
      <c r="F222" s="436"/>
      <c r="G222" s="436"/>
      <c r="H222" s="436"/>
      <c r="I222" s="436"/>
      <c r="J222" s="436"/>
      <c r="K222" s="436"/>
      <c r="L222" s="436"/>
      <c r="M222" s="436"/>
      <c r="N222" s="436"/>
      <c r="O222" s="436"/>
      <c r="P222" s="436"/>
      <c r="Q222" s="436"/>
      <c r="R222" s="436"/>
      <c r="S222" s="436"/>
      <c r="T222" s="436"/>
      <c r="U222" s="436"/>
      <c r="V222" s="436"/>
      <c r="W222" s="436"/>
      <c r="X222" s="436"/>
      <c r="Y222" s="436"/>
      <c r="Z222" s="436"/>
      <c r="AA222" s="436"/>
      <c r="AB222" s="436"/>
      <c r="AC222" s="436"/>
      <c r="AD222" s="436"/>
      <c r="AE222" s="436"/>
      <c r="AF222" s="436"/>
      <c r="AG222" s="62" t="e">
        <f t="shared" si="6"/>
        <v>#DIV/0!</v>
      </c>
    </row>
    <row r="223" spans="1:33" x14ac:dyDescent="0.2">
      <c r="A223" s="455" t="s">
        <v>260</v>
      </c>
      <c r="B223" s="436"/>
      <c r="C223" s="436"/>
      <c r="D223" s="436"/>
      <c r="E223" s="436"/>
      <c r="F223" s="436"/>
      <c r="G223" s="436"/>
      <c r="H223" s="436"/>
      <c r="I223" s="436"/>
      <c r="J223" s="436"/>
      <c r="K223" s="436"/>
      <c r="L223" s="436"/>
      <c r="M223" s="436"/>
      <c r="N223" s="436"/>
      <c r="O223" s="436"/>
      <c r="P223" s="436"/>
      <c r="Q223" s="436"/>
      <c r="R223" s="436"/>
      <c r="S223" s="436"/>
      <c r="T223" s="436"/>
      <c r="U223" s="436"/>
      <c r="V223" s="436"/>
      <c r="W223" s="436"/>
      <c r="X223" s="436"/>
      <c r="Y223" s="436"/>
      <c r="Z223" s="436"/>
      <c r="AA223" s="436"/>
      <c r="AB223" s="436"/>
      <c r="AC223" s="436"/>
      <c r="AD223" s="436"/>
      <c r="AE223" s="436"/>
      <c r="AF223" s="436"/>
      <c r="AG223" s="62" t="e">
        <f t="shared" si="6"/>
        <v>#DIV/0!</v>
      </c>
    </row>
    <row r="224" spans="1:33" x14ac:dyDescent="0.2">
      <c r="A224" s="455" t="s">
        <v>261</v>
      </c>
      <c r="B224" s="436"/>
      <c r="C224" s="436"/>
      <c r="D224" s="436"/>
      <c r="E224" s="436"/>
      <c r="F224" s="436"/>
      <c r="G224" s="436"/>
      <c r="H224" s="436"/>
      <c r="I224" s="436"/>
      <c r="J224" s="436"/>
      <c r="K224" s="436"/>
      <c r="L224" s="436"/>
      <c r="M224" s="436"/>
      <c r="N224" s="436"/>
      <c r="O224" s="436"/>
      <c r="P224" s="436"/>
      <c r="Q224" s="436"/>
      <c r="R224" s="436"/>
      <c r="S224" s="436"/>
      <c r="T224" s="436"/>
      <c r="U224" s="436"/>
      <c r="V224" s="436"/>
      <c r="W224" s="436"/>
      <c r="X224" s="436"/>
      <c r="Y224" s="436"/>
      <c r="Z224" s="436"/>
      <c r="AA224" s="436"/>
      <c r="AB224" s="436"/>
      <c r="AC224" s="436"/>
      <c r="AD224" s="436"/>
      <c r="AE224" s="436"/>
      <c r="AF224" s="436"/>
      <c r="AG224" s="62" t="e">
        <f t="shared" si="6"/>
        <v>#DIV/0!</v>
      </c>
    </row>
    <row r="225" spans="1:33" x14ac:dyDescent="0.2">
      <c r="A225" s="455" t="s">
        <v>262</v>
      </c>
      <c r="B225" s="436"/>
      <c r="C225" s="436"/>
      <c r="D225" s="436"/>
      <c r="E225" s="436"/>
      <c r="F225" s="436"/>
      <c r="G225" s="436"/>
      <c r="H225" s="436"/>
      <c r="I225" s="436"/>
      <c r="J225" s="436"/>
      <c r="K225" s="436"/>
      <c r="L225" s="436"/>
      <c r="M225" s="436"/>
      <c r="N225" s="436"/>
      <c r="O225" s="436"/>
      <c r="P225" s="436"/>
      <c r="Q225" s="436"/>
      <c r="R225" s="436"/>
      <c r="S225" s="436"/>
      <c r="T225" s="436"/>
      <c r="U225" s="436"/>
      <c r="V225" s="436"/>
      <c r="W225" s="436"/>
      <c r="X225" s="436"/>
      <c r="Y225" s="436"/>
      <c r="Z225" s="436"/>
      <c r="AA225" s="436"/>
      <c r="AB225" s="436"/>
      <c r="AC225" s="436"/>
      <c r="AD225" s="436"/>
      <c r="AE225" s="436"/>
      <c r="AF225" s="436"/>
      <c r="AG225" s="62" t="e">
        <f t="shared" si="6"/>
        <v>#DIV/0!</v>
      </c>
    </row>
    <row r="226" spans="1:33" x14ac:dyDescent="0.2">
      <c r="A226" s="455" t="s">
        <v>263</v>
      </c>
      <c r="B226" s="436"/>
      <c r="C226" s="436"/>
      <c r="D226" s="436"/>
      <c r="E226" s="436"/>
      <c r="F226" s="436"/>
      <c r="G226" s="436"/>
      <c r="H226" s="436"/>
      <c r="I226" s="436"/>
      <c r="J226" s="436"/>
      <c r="K226" s="436"/>
      <c r="L226" s="436"/>
      <c r="M226" s="436"/>
      <c r="N226" s="436"/>
      <c r="O226" s="436"/>
      <c r="P226" s="436"/>
      <c r="Q226" s="436"/>
      <c r="R226" s="436"/>
      <c r="S226" s="436"/>
      <c r="T226" s="436"/>
      <c r="U226" s="436"/>
      <c r="V226" s="436"/>
      <c r="W226" s="436"/>
      <c r="X226" s="436"/>
      <c r="Y226" s="436"/>
      <c r="Z226" s="436"/>
      <c r="AA226" s="436"/>
      <c r="AB226" s="436"/>
      <c r="AC226" s="436"/>
      <c r="AD226" s="436"/>
      <c r="AE226" s="436"/>
      <c r="AF226" s="436"/>
      <c r="AG226" s="62" t="e">
        <f t="shared" si="6"/>
        <v>#DIV/0!</v>
      </c>
    </row>
    <row r="227" spans="1:33" x14ac:dyDescent="0.2">
      <c r="A227" s="456" t="s">
        <v>39</v>
      </c>
      <c r="B227" s="436"/>
      <c r="C227" s="436"/>
      <c r="D227" s="436"/>
      <c r="E227" s="436"/>
      <c r="F227" s="436"/>
      <c r="G227" s="436"/>
      <c r="H227" s="436"/>
      <c r="I227" s="436"/>
      <c r="J227" s="436"/>
      <c r="K227" s="436"/>
      <c r="L227" s="436"/>
      <c r="M227" s="436"/>
      <c r="N227" s="436"/>
      <c r="O227" s="436"/>
      <c r="P227" s="436"/>
      <c r="Q227" s="436"/>
      <c r="R227" s="436"/>
      <c r="S227" s="436"/>
      <c r="T227" s="436"/>
      <c r="U227" s="436"/>
      <c r="V227" s="436"/>
      <c r="W227" s="436"/>
      <c r="X227" s="436"/>
      <c r="Y227" s="436"/>
      <c r="Z227" s="436"/>
      <c r="AA227" s="436"/>
      <c r="AB227" s="436"/>
      <c r="AC227" s="436"/>
      <c r="AD227" s="436"/>
      <c r="AE227" s="436"/>
      <c r="AF227" s="436"/>
      <c r="AG227" s="62" t="e">
        <f t="shared" si="6"/>
        <v>#DIV/0!</v>
      </c>
    </row>
    <row r="228" spans="1:33" x14ac:dyDescent="0.2">
      <c r="A228" s="266" t="s">
        <v>42</v>
      </c>
      <c r="B228" s="436"/>
      <c r="C228" s="436"/>
      <c r="D228" s="436"/>
      <c r="E228" s="436"/>
      <c r="F228" s="436"/>
      <c r="G228" s="436"/>
      <c r="H228" s="436"/>
      <c r="I228" s="436"/>
      <c r="J228" s="436"/>
      <c r="K228" s="436"/>
      <c r="L228" s="436"/>
      <c r="M228" s="436"/>
      <c r="N228" s="436"/>
      <c r="O228" s="436"/>
      <c r="P228" s="436"/>
      <c r="Q228" s="436"/>
      <c r="R228" s="436"/>
      <c r="S228" s="436"/>
      <c r="T228" s="436"/>
      <c r="U228" s="436"/>
      <c r="V228" s="436"/>
      <c r="W228" s="436"/>
      <c r="X228" s="436"/>
      <c r="Y228" s="436"/>
      <c r="Z228" s="436"/>
      <c r="AA228" s="436"/>
      <c r="AB228" s="436"/>
      <c r="AC228" s="436"/>
      <c r="AD228" s="436"/>
      <c r="AE228" s="436"/>
      <c r="AF228" s="436"/>
      <c r="AG228" s="62" t="e">
        <f t="shared" si="6"/>
        <v>#DIV/0!</v>
      </c>
    </row>
    <row r="229" spans="1:33" x14ac:dyDescent="0.2">
      <c r="A229" s="266" t="s">
        <v>40</v>
      </c>
      <c r="B229" s="436"/>
      <c r="C229" s="436"/>
      <c r="D229" s="436"/>
      <c r="E229" s="436"/>
      <c r="F229" s="436"/>
      <c r="G229" s="436"/>
      <c r="H229" s="436"/>
      <c r="I229" s="436"/>
      <c r="J229" s="436"/>
      <c r="K229" s="436"/>
      <c r="L229" s="436"/>
      <c r="M229" s="436"/>
      <c r="N229" s="436"/>
      <c r="O229" s="436"/>
      <c r="P229" s="436"/>
      <c r="Q229" s="436"/>
      <c r="R229" s="436"/>
      <c r="S229" s="436"/>
      <c r="T229" s="436"/>
      <c r="U229" s="436"/>
      <c r="V229" s="436"/>
      <c r="W229" s="436"/>
      <c r="X229" s="436"/>
      <c r="Y229" s="436"/>
      <c r="Z229" s="436"/>
      <c r="AA229" s="436"/>
      <c r="AB229" s="436"/>
      <c r="AC229" s="436"/>
      <c r="AD229" s="436"/>
      <c r="AE229" s="436"/>
      <c r="AF229" s="436"/>
      <c r="AG229" s="62" t="e">
        <f t="shared" si="6"/>
        <v>#DIV/0!</v>
      </c>
    </row>
    <row r="230" spans="1:33" x14ac:dyDescent="0.2">
      <c r="A230" s="266" t="s">
        <v>373</v>
      </c>
      <c r="B230" s="436"/>
      <c r="C230" s="436"/>
      <c r="D230" s="436"/>
      <c r="E230" s="436"/>
      <c r="F230" s="436"/>
      <c r="G230" s="436"/>
      <c r="H230" s="436"/>
      <c r="I230" s="436"/>
      <c r="J230" s="436"/>
      <c r="K230" s="436"/>
      <c r="L230" s="436"/>
      <c r="M230" s="436"/>
      <c r="N230" s="436"/>
      <c r="O230" s="436"/>
      <c r="P230" s="436"/>
      <c r="Q230" s="436"/>
      <c r="R230" s="436"/>
      <c r="S230" s="436"/>
      <c r="T230" s="436"/>
      <c r="U230" s="436"/>
      <c r="V230" s="436"/>
      <c r="W230" s="436"/>
      <c r="X230" s="436"/>
      <c r="Y230" s="436"/>
      <c r="Z230" s="436"/>
      <c r="AA230" s="436"/>
      <c r="AB230" s="436"/>
      <c r="AC230" s="436"/>
      <c r="AD230" s="436"/>
      <c r="AE230" s="436"/>
      <c r="AF230" s="436"/>
      <c r="AG230" s="62" t="e">
        <f t="shared" si="6"/>
        <v>#DIV/0!</v>
      </c>
    </row>
    <row r="231" spans="1:33" x14ac:dyDescent="0.2">
      <c r="A231" s="266" t="s">
        <v>188</v>
      </c>
      <c r="B231" s="436"/>
      <c r="C231" s="436"/>
      <c r="D231" s="436"/>
      <c r="E231" s="436"/>
      <c r="F231" s="436"/>
      <c r="G231" s="436"/>
      <c r="H231" s="436"/>
      <c r="I231" s="436"/>
      <c r="J231" s="436"/>
      <c r="K231" s="436"/>
      <c r="L231" s="436"/>
      <c r="M231" s="436"/>
      <c r="N231" s="436"/>
      <c r="O231" s="436"/>
      <c r="P231" s="436"/>
      <c r="Q231" s="436"/>
      <c r="R231" s="436"/>
      <c r="S231" s="436"/>
      <c r="T231" s="436"/>
      <c r="U231" s="436"/>
      <c r="V231" s="436"/>
      <c r="W231" s="436"/>
      <c r="X231" s="436"/>
      <c r="Y231" s="436"/>
      <c r="Z231" s="436"/>
      <c r="AA231" s="436"/>
      <c r="AB231" s="436"/>
      <c r="AC231" s="436"/>
      <c r="AD231" s="436"/>
      <c r="AE231" s="436"/>
      <c r="AF231" s="436"/>
      <c r="AG231" s="62" t="e">
        <f t="shared" si="6"/>
        <v>#DIV/0!</v>
      </c>
    </row>
    <row r="232" spans="1:33" x14ac:dyDescent="0.2">
      <c r="A232" s="266" t="s">
        <v>44</v>
      </c>
      <c r="B232" s="436"/>
      <c r="C232" s="436"/>
      <c r="D232" s="436"/>
      <c r="E232" s="436"/>
      <c r="F232" s="436"/>
      <c r="G232" s="436"/>
      <c r="H232" s="436"/>
      <c r="I232" s="436"/>
      <c r="J232" s="436"/>
      <c r="K232" s="436"/>
      <c r="L232" s="436"/>
      <c r="M232" s="436"/>
      <c r="N232" s="436"/>
      <c r="O232" s="436"/>
      <c r="P232" s="436"/>
      <c r="Q232" s="436"/>
      <c r="R232" s="436"/>
      <c r="S232" s="436"/>
      <c r="T232" s="436"/>
      <c r="U232" s="436"/>
      <c r="V232" s="436"/>
      <c r="W232" s="436"/>
      <c r="X232" s="436"/>
      <c r="Y232" s="436"/>
      <c r="Z232" s="436"/>
      <c r="AA232" s="436"/>
      <c r="AB232" s="436"/>
      <c r="AC232" s="436"/>
      <c r="AD232" s="436"/>
      <c r="AE232" s="436"/>
      <c r="AF232" s="436"/>
      <c r="AG232" s="62" t="e">
        <f t="shared" si="6"/>
        <v>#DIV/0!</v>
      </c>
    </row>
    <row r="233" spans="1:33" x14ac:dyDescent="0.2">
      <c r="A233" s="266" t="s">
        <v>45</v>
      </c>
      <c r="B233" s="436"/>
      <c r="C233" s="436"/>
      <c r="D233" s="436"/>
      <c r="E233" s="436"/>
      <c r="F233" s="436"/>
      <c r="G233" s="436"/>
      <c r="H233" s="436"/>
      <c r="I233" s="436"/>
      <c r="J233" s="436"/>
      <c r="K233" s="436"/>
      <c r="L233" s="436"/>
      <c r="M233" s="436"/>
      <c r="N233" s="436"/>
      <c r="O233" s="436"/>
      <c r="P233" s="436"/>
      <c r="Q233" s="436"/>
      <c r="R233" s="436"/>
      <c r="S233" s="436"/>
      <c r="T233" s="436"/>
      <c r="U233" s="436"/>
      <c r="V233" s="436"/>
      <c r="W233" s="436"/>
      <c r="X233" s="436"/>
      <c r="Y233" s="436"/>
      <c r="Z233" s="436"/>
      <c r="AA233" s="436"/>
      <c r="AB233" s="436"/>
      <c r="AC233" s="436"/>
      <c r="AD233" s="436"/>
      <c r="AE233" s="436"/>
      <c r="AF233" s="436"/>
      <c r="AG233" s="62" t="e">
        <f t="shared" si="6"/>
        <v>#DIV/0!</v>
      </c>
    </row>
    <row r="234" spans="1:33" x14ac:dyDescent="0.2">
      <c r="A234" s="266" t="s">
        <v>86</v>
      </c>
      <c r="B234" s="437"/>
      <c r="C234" s="437"/>
      <c r="D234" s="437"/>
      <c r="E234" s="437"/>
      <c r="F234" s="437"/>
      <c r="G234" s="437"/>
      <c r="H234" s="437"/>
      <c r="I234" s="437"/>
      <c r="J234" s="437"/>
      <c r="K234" s="437"/>
      <c r="L234" s="437"/>
      <c r="M234" s="437"/>
      <c r="N234" s="437"/>
      <c r="O234" s="437"/>
      <c r="P234" s="437"/>
      <c r="Q234" s="437"/>
      <c r="R234" s="437"/>
      <c r="S234" s="437"/>
      <c r="T234" s="437"/>
      <c r="U234" s="437"/>
      <c r="V234" s="437"/>
      <c r="W234" s="437"/>
      <c r="X234" s="437"/>
      <c r="Y234" s="437"/>
      <c r="Z234" s="437"/>
      <c r="AA234" s="437"/>
      <c r="AB234" s="437"/>
      <c r="AC234" s="437"/>
      <c r="AD234" s="437"/>
      <c r="AE234" s="437"/>
      <c r="AF234" s="437"/>
      <c r="AG234" s="60" t="e">
        <f t="shared" si="6"/>
        <v>#DIV/0!</v>
      </c>
    </row>
    <row r="235" spans="1:33" x14ac:dyDescent="0.2">
      <c r="A235" s="453"/>
      <c r="B235" s="437"/>
      <c r="C235" s="437"/>
      <c r="D235" s="437"/>
      <c r="E235" s="437"/>
      <c r="F235" s="437"/>
      <c r="G235" s="437"/>
      <c r="H235" s="437"/>
      <c r="I235" s="437"/>
      <c r="J235" s="437"/>
      <c r="K235" s="437"/>
      <c r="L235" s="437"/>
      <c r="M235" s="437"/>
      <c r="N235" s="437"/>
      <c r="O235" s="437"/>
      <c r="P235" s="437"/>
      <c r="Q235" s="437"/>
      <c r="R235" s="437"/>
      <c r="S235" s="437"/>
      <c r="T235" s="437"/>
      <c r="U235" s="437"/>
      <c r="V235" s="437"/>
      <c r="W235" s="437"/>
      <c r="X235" s="437"/>
      <c r="Y235" s="437"/>
      <c r="Z235" s="437"/>
      <c r="AA235" s="437"/>
      <c r="AB235" s="437"/>
      <c r="AC235" s="437"/>
      <c r="AD235" s="437"/>
      <c r="AE235" s="437"/>
      <c r="AF235" s="437"/>
      <c r="AG235" s="60" t="e">
        <f t="shared" si="6"/>
        <v>#DIV/0!</v>
      </c>
    </row>
    <row r="236" spans="1:33" x14ac:dyDescent="0.2">
      <c r="A236" s="453"/>
      <c r="B236" s="437"/>
      <c r="C236" s="437"/>
      <c r="D236" s="437"/>
      <c r="E236" s="437"/>
      <c r="F236" s="437"/>
      <c r="G236" s="437"/>
      <c r="H236" s="437"/>
      <c r="I236" s="437"/>
      <c r="J236" s="437"/>
      <c r="K236" s="437"/>
      <c r="L236" s="437"/>
      <c r="M236" s="437"/>
      <c r="N236" s="437"/>
      <c r="O236" s="437"/>
      <c r="P236" s="437"/>
      <c r="Q236" s="437"/>
      <c r="R236" s="437"/>
      <c r="S236" s="437"/>
      <c r="T236" s="437"/>
      <c r="U236" s="437"/>
      <c r="V236" s="437"/>
      <c r="W236" s="437"/>
      <c r="X236" s="437"/>
      <c r="Y236" s="437"/>
      <c r="Z236" s="437"/>
      <c r="AA236" s="437"/>
      <c r="AB236" s="437"/>
      <c r="AC236" s="437"/>
      <c r="AD236" s="437"/>
      <c r="AE236" s="437"/>
      <c r="AF236" s="437"/>
      <c r="AG236" s="60" t="e">
        <f t="shared" si="6"/>
        <v>#DIV/0!</v>
      </c>
    </row>
    <row r="237" spans="1:33" x14ac:dyDescent="0.2">
      <c r="A237" s="453"/>
      <c r="B237" s="437"/>
      <c r="C237" s="437"/>
      <c r="D237" s="437"/>
      <c r="E237" s="437"/>
      <c r="F237" s="437"/>
      <c r="G237" s="437"/>
      <c r="H237" s="437"/>
      <c r="I237" s="437"/>
      <c r="J237" s="437"/>
      <c r="K237" s="437"/>
      <c r="L237" s="437"/>
      <c r="M237" s="437"/>
      <c r="N237" s="437"/>
      <c r="O237" s="437"/>
      <c r="P237" s="437"/>
      <c r="Q237" s="437"/>
      <c r="R237" s="437"/>
      <c r="S237" s="437"/>
      <c r="T237" s="437"/>
      <c r="U237" s="437"/>
      <c r="V237" s="437"/>
      <c r="W237" s="437"/>
      <c r="X237" s="437"/>
      <c r="Y237" s="437"/>
      <c r="Z237" s="437"/>
      <c r="AA237" s="437"/>
      <c r="AB237" s="437"/>
      <c r="AC237" s="437"/>
      <c r="AD237" s="437"/>
      <c r="AE237" s="437"/>
      <c r="AF237" s="437"/>
      <c r="AG237" s="60" t="e">
        <f t="shared" si="6"/>
        <v>#DIV/0!</v>
      </c>
    </row>
    <row r="238" spans="1:33" ht="13.5" thickBot="1" x14ac:dyDescent="0.25">
      <c r="A238" s="58" t="s">
        <v>10</v>
      </c>
      <c r="B238" s="57">
        <f t="shared" ref="B238:AF238" si="7">SUM(B190:B237)</f>
        <v>0</v>
      </c>
      <c r="C238" s="57">
        <f t="shared" si="7"/>
        <v>0</v>
      </c>
      <c r="D238" s="57">
        <f t="shared" si="7"/>
        <v>0</v>
      </c>
      <c r="E238" s="57">
        <f t="shared" si="7"/>
        <v>0</v>
      </c>
      <c r="F238" s="57">
        <f t="shared" si="7"/>
        <v>0</v>
      </c>
      <c r="G238" s="57">
        <f t="shared" si="7"/>
        <v>0</v>
      </c>
      <c r="H238" s="57">
        <f t="shared" si="7"/>
        <v>0</v>
      </c>
      <c r="I238" s="57">
        <f t="shared" si="7"/>
        <v>0</v>
      </c>
      <c r="J238" s="57">
        <f t="shared" si="7"/>
        <v>0</v>
      </c>
      <c r="K238" s="57">
        <f t="shared" si="7"/>
        <v>0</v>
      </c>
      <c r="L238" s="57">
        <f t="shared" si="7"/>
        <v>0</v>
      </c>
      <c r="M238" s="57">
        <f t="shared" si="7"/>
        <v>0</v>
      </c>
      <c r="N238" s="57">
        <f t="shared" si="7"/>
        <v>0</v>
      </c>
      <c r="O238" s="57">
        <f t="shared" si="7"/>
        <v>0</v>
      </c>
      <c r="P238" s="57">
        <f t="shared" si="7"/>
        <v>0</v>
      </c>
      <c r="Q238" s="57">
        <f t="shared" si="7"/>
        <v>0</v>
      </c>
      <c r="R238" s="57">
        <f t="shared" si="7"/>
        <v>0</v>
      </c>
      <c r="S238" s="57">
        <f t="shared" si="7"/>
        <v>0</v>
      </c>
      <c r="T238" s="57">
        <f t="shared" si="7"/>
        <v>0</v>
      </c>
      <c r="U238" s="57">
        <f t="shared" si="7"/>
        <v>0</v>
      </c>
      <c r="V238" s="57">
        <f t="shared" si="7"/>
        <v>0</v>
      </c>
      <c r="W238" s="57">
        <f t="shared" si="7"/>
        <v>0</v>
      </c>
      <c r="X238" s="57">
        <f t="shared" si="7"/>
        <v>0</v>
      </c>
      <c r="Y238" s="57">
        <f t="shared" si="7"/>
        <v>0</v>
      </c>
      <c r="Z238" s="57">
        <f t="shared" si="7"/>
        <v>0</v>
      </c>
      <c r="AA238" s="57">
        <f t="shared" si="7"/>
        <v>0</v>
      </c>
      <c r="AB238" s="57">
        <f t="shared" si="7"/>
        <v>0</v>
      </c>
      <c r="AC238" s="57">
        <f t="shared" si="7"/>
        <v>0</v>
      </c>
      <c r="AD238" s="57">
        <f t="shared" si="7"/>
        <v>0</v>
      </c>
      <c r="AE238" s="57">
        <f t="shared" si="7"/>
        <v>0</v>
      </c>
      <c r="AF238" s="57">
        <f t="shared" si="7"/>
        <v>0</v>
      </c>
      <c r="AG238" s="56">
        <f t="shared" si="6"/>
        <v>0</v>
      </c>
    </row>
    <row r="240" spans="1:33" ht="15" x14ac:dyDescent="0.2">
      <c r="A240" s="55" t="s">
        <v>216</v>
      </c>
    </row>
    <row r="241" spans="1:33" x14ac:dyDescent="0.2">
      <c r="A241" s="54" t="s">
        <v>449</v>
      </c>
    </row>
    <row r="242" spans="1:33" x14ac:dyDescent="0.2">
      <c r="A242" s="54" t="s">
        <v>466</v>
      </c>
    </row>
    <row r="244" spans="1:33" ht="12.75" customHeight="1" x14ac:dyDescent="0.2">
      <c r="A244" s="665" t="s">
        <v>462</v>
      </c>
      <c r="B244" s="665"/>
      <c r="C244" s="665"/>
      <c r="D244" s="665"/>
      <c r="E244" s="665"/>
      <c r="F244" s="665"/>
      <c r="G244" s="665"/>
      <c r="H244" s="665"/>
      <c r="I244" s="665"/>
      <c r="J244" s="665"/>
      <c r="K244" s="665"/>
      <c r="L244" s="665"/>
      <c r="M244" s="665"/>
      <c r="N244" s="665"/>
      <c r="O244" s="665"/>
      <c r="P244" s="665"/>
      <c r="Q244" s="665"/>
      <c r="R244" s="665"/>
      <c r="S244" s="665"/>
      <c r="T244" s="665"/>
      <c r="U244" s="665"/>
      <c r="V244" s="665"/>
      <c r="W244" s="665"/>
      <c r="X244" s="665"/>
      <c r="Y244" s="665"/>
      <c r="Z244" s="665"/>
      <c r="AA244" s="665"/>
      <c r="AB244" s="665"/>
      <c r="AC244" s="665"/>
      <c r="AD244" s="665"/>
      <c r="AE244" s="665"/>
      <c r="AF244" s="665"/>
      <c r="AG244" s="665"/>
    </row>
    <row r="245" spans="1:33" ht="13.5" thickBot="1" x14ac:dyDescent="0.25"/>
    <row r="246" spans="1:33" ht="13.5" thickBot="1" x14ac:dyDescent="0.25">
      <c r="A246" s="666" t="s">
        <v>469</v>
      </c>
      <c r="B246" s="667"/>
      <c r="C246" s="667"/>
      <c r="D246" s="667"/>
      <c r="E246" s="667"/>
      <c r="F246" s="667"/>
      <c r="G246" s="667"/>
      <c r="H246" s="667"/>
      <c r="I246" s="667"/>
      <c r="J246" s="667"/>
      <c r="K246" s="667"/>
      <c r="L246" s="667"/>
      <c r="M246" s="667"/>
      <c r="N246" s="667"/>
      <c r="O246" s="667"/>
      <c r="P246" s="667"/>
      <c r="Q246" s="667"/>
      <c r="R246" s="667"/>
      <c r="S246" s="667"/>
      <c r="T246" s="667"/>
      <c r="U246" s="667"/>
      <c r="V246" s="667"/>
      <c r="W246" s="667"/>
      <c r="X246" s="667"/>
      <c r="Y246" s="667"/>
      <c r="Z246" s="667"/>
      <c r="AA246" s="667"/>
      <c r="AB246" s="667"/>
      <c r="AC246" s="667"/>
      <c r="AD246" s="667"/>
      <c r="AE246" s="667"/>
      <c r="AF246" s="667"/>
      <c r="AG246" s="668"/>
    </row>
    <row r="247" spans="1:33" x14ac:dyDescent="0.2">
      <c r="A247" s="379"/>
      <c r="B247" s="379"/>
      <c r="C247" s="379"/>
      <c r="D247" s="379"/>
      <c r="E247" s="379"/>
      <c r="F247" s="379"/>
      <c r="G247" s="379"/>
      <c r="H247" s="379"/>
      <c r="I247" s="379"/>
      <c r="J247" s="379"/>
      <c r="K247" s="379"/>
      <c r="L247" s="379"/>
      <c r="M247" s="379"/>
      <c r="N247" s="379"/>
      <c r="O247" s="379"/>
      <c r="P247" s="379"/>
      <c r="Q247" s="379"/>
      <c r="R247" s="379"/>
      <c r="S247" s="379"/>
      <c r="T247" s="379"/>
      <c r="U247" s="379"/>
      <c r="V247" s="379"/>
      <c r="W247" s="379"/>
      <c r="X247" s="379"/>
      <c r="Y247" s="379"/>
      <c r="Z247" s="379"/>
      <c r="AA247" s="379"/>
      <c r="AB247" s="379"/>
      <c r="AC247" s="379"/>
      <c r="AD247" s="379"/>
      <c r="AE247" s="379"/>
      <c r="AF247" s="379"/>
      <c r="AG247" s="379"/>
    </row>
    <row r="248" spans="1:33" ht="13.5" thickBot="1" x14ac:dyDescent="0.25">
      <c r="A248" s="664" t="s">
        <v>464</v>
      </c>
      <c r="B248" s="664"/>
      <c r="C248" s="664"/>
      <c r="D248" s="664"/>
      <c r="E248" s="664"/>
      <c r="F248" s="664"/>
      <c r="G248" s="664"/>
      <c r="H248" s="664"/>
      <c r="I248" s="664"/>
      <c r="J248" s="664"/>
      <c r="K248" s="664"/>
      <c r="L248" s="664"/>
      <c r="M248" s="664"/>
      <c r="N248" s="664"/>
      <c r="O248" s="664"/>
      <c r="P248" s="664"/>
      <c r="Q248" s="664"/>
      <c r="R248" s="664"/>
      <c r="S248" s="664"/>
      <c r="T248" s="664"/>
      <c r="U248" s="664"/>
      <c r="V248" s="664"/>
      <c r="W248" s="664"/>
      <c r="X248" s="664"/>
      <c r="Y248" s="664"/>
      <c r="Z248" s="664"/>
      <c r="AA248" s="664"/>
      <c r="AB248" s="664"/>
      <c r="AC248" s="664"/>
      <c r="AD248" s="664"/>
      <c r="AE248" s="664"/>
      <c r="AF248" s="664"/>
      <c r="AG248" s="664"/>
    </row>
    <row r="249" spans="1:33" ht="13.5" thickBot="1" x14ac:dyDescent="0.25">
      <c r="A249" s="66" t="s">
        <v>452</v>
      </c>
      <c r="B249" s="65">
        <v>1</v>
      </c>
      <c r="C249" s="65">
        <v>2</v>
      </c>
      <c r="D249" s="65">
        <v>3</v>
      </c>
      <c r="E249" s="65">
        <v>4</v>
      </c>
      <c r="F249" s="65">
        <v>5</v>
      </c>
      <c r="G249" s="65">
        <v>6</v>
      </c>
      <c r="H249" s="65">
        <v>7</v>
      </c>
      <c r="I249" s="65">
        <v>8</v>
      </c>
      <c r="J249" s="65">
        <v>9</v>
      </c>
      <c r="K249" s="65">
        <v>10</v>
      </c>
      <c r="L249" s="65">
        <v>11</v>
      </c>
      <c r="M249" s="65">
        <v>12</v>
      </c>
      <c r="N249" s="65">
        <v>13</v>
      </c>
      <c r="O249" s="65">
        <v>14</v>
      </c>
      <c r="P249" s="65">
        <v>15</v>
      </c>
      <c r="Q249" s="65">
        <v>16</v>
      </c>
      <c r="R249" s="65">
        <v>17</v>
      </c>
      <c r="S249" s="65">
        <v>18</v>
      </c>
      <c r="T249" s="65">
        <v>19</v>
      </c>
      <c r="U249" s="65">
        <v>20</v>
      </c>
      <c r="V249" s="65">
        <v>21</v>
      </c>
      <c r="W249" s="65">
        <v>22</v>
      </c>
      <c r="X249" s="65">
        <v>23</v>
      </c>
      <c r="Y249" s="65">
        <v>24</v>
      </c>
      <c r="Z249" s="65">
        <v>25</v>
      </c>
      <c r="AA249" s="65">
        <v>26</v>
      </c>
      <c r="AB249" s="65">
        <v>27</v>
      </c>
      <c r="AC249" s="65">
        <v>28</v>
      </c>
      <c r="AD249" s="65">
        <v>29</v>
      </c>
      <c r="AE249" s="65">
        <v>30</v>
      </c>
      <c r="AF249" s="65">
        <v>31</v>
      </c>
      <c r="AG249" s="64" t="s">
        <v>241</v>
      </c>
    </row>
    <row r="250" spans="1:33" ht="14.25" x14ac:dyDescent="0.2">
      <c r="A250" s="457" t="s">
        <v>369</v>
      </c>
      <c r="B250" s="435"/>
      <c r="C250" s="435"/>
      <c r="D250" s="435"/>
      <c r="E250" s="435"/>
      <c r="F250" s="435"/>
      <c r="G250" s="435"/>
      <c r="H250" s="435"/>
      <c r="I250" s="435"/>
      <c r="J250" s="435"/>
      <c r="K250" s="435"/>
      <c r="L250" s="435"/>
      <c r="M250" s="435"/>
      <c r="N250" s="435"/>
      <c r="O250" s="435"/>
      <c r="P250" s="435"/>
      <c r="Q250" s="435"/>
      <c r="R250" s="435"/>
      <c r="S250" s="435"/>
      <c r="T250" s="435"/>
      <c r="U250" s="435"/>
      <c r="V250" s="435"/>
      <c r="W250" s="435"/>
      <c r="X250" s="435"/>
      <c r="Y250" s="435"/>
      <c r="Z250" s="435"/>
      <c r="AA250" s="435"/>
      <c r="AB250" s="435"/>
      <c r="AC250" s="435"/>
      <c r="AD250" s="435"/>
      <c r="AE250" s="435"/>
      <c r="AF250" s="435"/>
      <c r="AG250" s="63" t="e">
        <f t="shared" ref="AG250:AG298" si="8">AVERAGE(B250:AF250)</f>
        <v>#DIV/0!</v>
      </c>
    </row>
    <row r="251" spans="1:33" ht="14.25" x14ac:dyDescent="0.2">
      <c r="A251" s="458" t="s">
        <v>22</v>
      </c>
      <c r="B251" s="436"/>
      <c r="C251" s="436"/>
      <c r="D251" s="436"/>
      <c r="E251" s="436"/>
      <c r="F251" s="436"/>
      <c r="G251" s="436"/>
      <c r="H251" s="436"/>
      <c r="I251" s="436"/>
      <c r="J251" s="436"/>
      <c r="K251" s="436"/>
      <c r="L251" s="436"/>
      <c r="M251" s="436"/>
      <c r="N251" s="436"/>
      <c r="O251" s="436"/>
      <c r="P251" s="436"/>
      <c r="Q251" s="436"/>
      <c r="R251" s="436"/>
      <c r="S251" s="436"/>
      <c r="T251" s="436"/>
      <c r="U251" s="436"/>
      <c r="V251" s="436"/>
      <c r="W251" s="436"/>
      <c r="X251" s="436"/>
      <c r="Y251" s="436"/>
      <c r="Z251" s="436"/>
      <c r="AA251" s="436"/>
      <c r="AB251" s="436"/>
      <c r="AC251" s="436"/>
      <c r="AD251" s="436"/>
      <c r="AE251" s="436"/>
      <c r="AF251" s="436"/>
      <c r="AG251" s="62" t="e">
        <f t="shared" si="8"/>
        <v>#DIV/0!</v>
      </c>
    </row>
    <row r="252" spans="1:33" ht="14.25" x14ac:dyDescent="0.2">
      <c r="A252" s="458" t="s">
        <v>14</v>
      </c>
      <c r="B252" s="436"/>
      <c r="C252" s="436"/>
      <c r="D252" s="436"/>
      <c r="E252" s="436"/>
      <c r="F252" s="436"/>
      <c r="G252" s="436"/>
      <c r="H252" s="436"/>
      <c r="I252" s="436"/>
      <c r="J252" s="436"/>
      <c r="K252" s="436"/>
      <c r="L252" s="436"/>
      <c r="M252" s="436"/>
      <c r="N252" s="436"/>
      <c r="O252" s="436"/>
      <c r="P252" s="436"/>
      <c r="Q252" s="436"/>
      <c r="R252" s="436"/>
      <c r="S252" s="436"/>
      <c r="T252" s="436"/>
      <c r="U252" s="436"/>
      <c r="V252" s="436"/>
      <c r="W252" s="436"/>
      <c r="X252" s="436"/>
      <c r="Y252" s="436"/>
      <c r="Z252" s="436"/>
      <c r="AA252" s="436"/>
      <c r="AB252" s="436"/>
      <c r="AC252" s="436"/>
      <c r="AD252" s="436"/>
      <c r="AE252" s="436"/>
      <c r="AF252" s="436"/>
      <c r="AG252" s="62" t="e">
        <f t="shared" si="8"/>
        <v>#DIV/0!</v>
      </c>
    </row>
    <row r="253" spans="1:33" ht="14.25" x14ac:dyDescent="0.2">
      <c r="A253" s="458" t="s">
        <v>16</v>
      </c>
      <c r="B253" s="436"/>
      <c r="C253" s="436"/>
      <c r="D253" s="436"/>
      <c r="E253" s="436"/>
      <c r="F253" s="436"/>
      <c r="G253" s="436"/>
      <c r="H253" s="436"/>
      <c r="I253" s="436"/>
      <c r="J253" s="436"/>
      <c r="K253" s="436"/>
      <c r="L253" s="436"/>
      <c r="M253" s="436"/>
      <c r="N253" s="436"/>
      <c r="O253" s="436"/>
      <c r="P253" s="436"/>
      <c r="Q253" s="436"/>
      <c r="R253" s="436"/>
      <c r="S253" s="436"/>
      <c r="T253" s="436"/>
      <c r="U253" s="436"/>
      <c r="V253" s="436"/>
      <c r="W253" s="436"/>
      <c r="X253" s="436"/>
      <c r="Y253" s="436"/>
      <c r="Z253" s="436"/>
      <c r="AA253" s="436"/>
      <c r="AB253" s="436"/>
      <c r="AC253" s="436"/>
      <c r="AD253" s="436"/>
      <c r="AE253" s="436"/>
      <c r="AF253" s="436"/>
      <c r="AG253" s="62" t="e">
        <f t="shared" si="8"/>
        <v>#DIV/0!</v>
      </c>
    </row>
    <row r="254" spans="1:33" ht="14.25" x14ac:dyDescent="0.2">
      <c r="A254" s="458" t="s">
        <v>15</v>
      </c>
      <c r="B254" s="436"/>
      <c r="C254" s="436"/>
      <c r="D254" s="436"/>
      <c r="E254" s="436"/>
      <c r="F254" s="436"/>
      <c r="G254" s="436"/>
      <c r="H254" s="436"/>
      <c r="I254" s="436"/>
      <c r="J254" s="436"/>
      <c r="K254" s="436"/>
      <c r="L254" s="436"/>
      <c r="M254" s="436"/>
      <c r="N254" s="436"/>
      <c r="O254" s="436"/>
      <c r="P254" s="436"/>
      <c r="Q254" s="436"/>
      <c r="R254" s="436"/>
      <c r="S254" s="436"/>
      <c r="T254" s="436"/>
      <c r="U254" s="436"/>
      <c r="V254" s="436"/>
      <c r="W254" s="436"/>
      <c r="X254" s="436"/>
      <c r="Y254" s="436"/>
      <c r="Z254" s="436"/>
      <c r="AA254" s="436"/>
      <c r="AB254" s="436"/>
      <c r="AC254" s="436"/>
      <c r="AD254" s="436"/>
      <c r="AE254" s="436"/>
      <c r="AF254" s="436"/>
      <c r="AG254" s="62" t="e">
        <f t="shared" si="8"/>
        <v>#DIV/0!</v>
      </c>
    </row>
    <row r="255" spans="1:33" ht="14.25" x14ac:dyDescent="0.2">
      <c r="A255" s="458" t="s">
        <v>12</v>
      </c>
      <c r="B255" s="436"/>
      <c r="C255" s="436"/>
      <c r="D255" s="436"/>
      <c r="E255" s="436"/>
      <c r="F255" s="436"/>
      <c r="G255" s="436"/>
      <c r="H255" s="436"/>
      <c r="I255" s="436"/>
      <c r="J255" s="436"/>
      <c r="K255" s="436"/>
      <c r="L255" s="436"/>
      <c r="M255" s="436"/>
      <c r="N255" s="436"/>
      <c r="O255" s="436"/>
      <c r="P255" s="436"/>
      <c r="Q255" s="436"/>
      <c r="R255" s="436"/>
      <c r="S255" s="436"/>
      <c r="T255" s="436"/>
      <c r="U255" s="436"/>
      <c r="V255" s="436"/>
      <c r="W255" s="436"/>
      <c r="X255" s="436"/>
      <c r="Y255" s="436"/>
      <c r="Z255" s="436"/>
      <c r="AA255" s="436"/>
      <c r="AB255" s="436"/>
      <c r="AC255" s="436"/>
      <c r="AD255" s="436"/>
      <c r="AE255" s="436"/>
      <c r="AF255" s="436"/>
      <c r="AG255" s="62" t="e">
        <f t="shared" si="8"/>
        <v>#DIV/0!</v>
      </c>
    </row>
    <row r="256" spans="1:33" ht="14.25" x14ac:dyDescent="0.2">
      <c r="A256" s="458" t="s">
        <v>202</v>
      </c>
      <c r="B256" s="436"/>
      <c r="C256" s="436"/>
      <c r="D256" s="436"/>
      <c r="E256" s="436"/>
      <c r="F256" s="436"/>
      <c r="G256" s="436"/>
      <c r="H256" s="436"/>
      <c r="I256" s="436"/>
      <c r="J256" s="436"/>
      <c r="K256" s="436"/>
      <c r="L256" s="436"/>
      <c r="M256" s="436"/>
      <c r="N256" s="436"/>
      <c r="O256" s="436"/>
      <c r="P256" s="436"/>
      <c r="Q256" s="436"/>
      <c r="R256" s="436"/>
      <c r="S256" s="436"/>
      <c r="T256" s="436"/>
      <c r="U256" s="436"/>
      <c r="V256" s="436"/>
      <c r="W256" s="436"/>
      <c r="X256" s="436"/>
      <c r="Y256" s="436"/>
      <c r="Z256" s="436"/>
      <c r="AA256" s="436"/>
      <c r="AB256" s="436"/>
      <c r="AC256" s="436"/>
      <c r="AD256" s="436"/>
      <c r="AE256" s="436"/>
      <c r="AF256" s="436"/>
      <c r="AG256" s="62" t="e">
        <f t="shared" si="8"/>
        <v>#DIV/0!</v>
      </c>
    </row>
    <row r="257" spans="1:33" ht="14.25" x14ac:dyDescent="0.2">
      <c r="A257" s="458" t="s">
        <v>31</v>
      </c>
      <c r="B257" s="436"/>
      <c r="C257" s="436"/>
      <c r="D257" s="436"/>
      <c r="E257" s="436"/>
      <c r="F257" s="436"/>
      <c r="G257" s="436"/>
      <c r="H257" s="436"/>
      <c r="I257" s="436"/>
      <c r="J257" s="436"/>
      <c r="K257" s="436"/>
      <c r="L257" s="436"/>
      <c r="M257" s="436"/>
      <c r="N257" s="436"/>
      <c r="O257" s="436"/>
      <c r="P257" s="436"/>
      <c r="Q257" s="436"/>
      <c r="R257" s="436"/>
      <c r="S257" s="436"/>
      <c r="T257" s="436"/>
      <c r="U257" s="436"/>
      <c r="V257" s="436"/>
      <c r="W257" s="436"/>
      <c r="X257" s="436"/>
      <c r="Y257" s="436"/>
      <c r="Z257" s="436"/>
      <c r="AA257" s="436"/>
      <c r="AB257" s="436"/>
      <c r="AC257" s="436"/>
      <c r="AD257" s="436"/>
      <c r="AE257" s="436"/>
      <c r="AF257" s="436"/>
      <c r="AG257" s="62" t="e">
        <f t="shared" si="8"/>
        <v>#DIV/0!</v>
      </c>
    </row>
    <row r="258" spans="1:33" ht="14.25" x14ac:dyDescent="0.2">
      <c r="A258" s="458" t="s">
        <v>102</v>
      </c>
      <c r="B258" s="436"/>
      <c r="C258" s="436"/>
      <c r="D258" s="436"/>
      <c r="E258" s="436"/>
      <c r="F258" s="436"/>
      <c r="G258" s="436"/>
      <c r="H258" s="436"/>
      <c r="I258" s="436"/>
      <c r="J258" s="436"/>
      <c r="K258" s="436"/>
      <c r="L258" s="436"/>
      <c r="M258" s="436"/>
      <c r="N258" s="436"/>
      <c r="O258" s="436"/>
      <c r="P258" s="436"/>
      <c r="Q258" s="436"/>
      <c r="R258" s="436"/>
      <c r="S258" s="436"/>
      <c r="T258" s="436"/>
      <c r="U258" s="436"/>
      <c r="V258" s="436"/>
      <c r="W258" s="436"/>
      <c r="X258" s="436"/>
      <c r="Y258" s="436"/>
      <c r="Z258" s="436"/>
      <c r="AA258" s="436"/>
      <c r="AB258" s="436"/>
      <c r="AC258" s="436"/>
      <c r="AD258" s="436"/>
      <c r="AE258" s="436"/>
      <c r="AF258" s="436"/>
      <c r="AG258" s="62" t="e">
        <f t="shared" si="8"/>
        <v>#DIV/0!</v>
      </c>
    </row>
    <row r="259" spans="1:33" ht="14.25" x14ac:dyDescent="0.2">
      <c r="A259" s="458" t="s">
        <v>103</v>
      </c>
      <c r="B259" s="436"/>
      <c r="C259" s="436"/>
      <c r="D259" s="436"/>
      <c r="E259" s="436"/>
      <c r="F259" s="436"/>
      <c r="G259" s="436"/>
      <c r="H259" s="436"/>
      <c r="I259" s="436"/>
      <c r="J259" s="436"/>
      <c r="K259" s="436"/>
      <c r="L259" s="436"/>
      <c r="M259" s="436"/>
      <c r="N259" s="436"/>
      <c r="O259" s="436"/>
      <c r="P259" s="436"/>
      <c r="Q259" s="436"/>
      <c r="R259" s="436"/>
      <c r="S259" s="436"/>
      <c r="T259" s="436"/>
      <c r="U259" s="436"/>
      <c r="V259" s="436"/>
      <c r="W259" s="436"/>
      <c r="X259" s="436"/>
      <c r="Y259" s="436"/>
      <c r="Z259" s="436"/>
      <c r="AA259" s="436"/>
      <c r="AB259" s="436"/>
      <c r="AC259" s="436"/>
      <c r="AD259" s="436"/>
      <c r="AE259" s="436"/>
      <c r="AF259" s="436"/>
      <c r="AG259" s="62" t="e">
        <f t="shared" si="8"/>
        <v>#DIV/0!</v>
      </c>
    </row>
    <row r="260" spans="1:33" ht="14.25" x14ac:dyDescent="0.2">
      <c r="A260" s="458" t="s">
        <v>104</v>
      </c>
      <c r="B260" s="436"/>
      <c r="C260" s="436"/>
      <c r="D260" s="436"/>
      <c r="E260" s="436"/>
      <c r="F260" s="436"/>
      <c r="G260" s="436"/>
      <c r="H260" s="436"/>
      <c r="I260" s="436"/>
      <c r="J260" s="436"/>
      <c r="K260" s="436"/>
      <c r="L260" s="436"/>
      <c r="M260" s="436"/>
      <c r="N260" s="436"/>
      <c r="O260" s="436"/>
      <c r="P260" s="436"/>
      <c r="Q260" s="436"/>
      <c r="R260" s="436"/>
      <c r="S260" s="436"/>
      <c r="T260" s="436"/>
      <c r="U260" s="436"/>
      <c r="V260" s="436"/>
      <c r="W260" s="436"/>
      <c r="X260" s="436"/>
      <c r="Y260" s="436"/>
      <c r="Z260" s="436"/>
      <c r="AA260" s="436"/>
      <c r="AB260" s="436"/>
      <c r="AC260" s="436"/>
      <c r="AD260" s="436"/>
      <c r="AE260" s="436"/>
      <c r="AF260" s="436"/>
      <c r="AG260" s="62" t="e">
        <f t="shared" si="8"/>
        <v>#DIV/0!</v>
      </c>
    </row>
    <row r="261" spans="1:33" ht="14.25" x14ac:dyDescent="0.2">
      <c r="A261" s="458" t="s">
        <v>105</v>
      </c>
      <c r="B261" s="436"/>
      <c r="C261" s="436"/>
      <c r="D261" s="436"/>
      <c r="E261" s="436"/>
      <c r="F261" s="436"/>
      <c r="G261" s="436"/>
      <c r="H261" s="436"/>
      <c r="I261" s="436"/>
      <c r="J261" s="436"/>
      <c r="K261" s="436"/>
      <c r="L261" s="436"/>
      <c r="M261" s="436"/>
      <c r="N261" s="436"/>
      <c r="O261" s="436"/>
      <c r="P261" s="436"/>
      <c r="Q261" s="436"/>
      <c r="R261" s="436"/>
      <c r="S261" s="436"/>
      <c r="T261" s="436"/>
      <c r="U261" s="436"/>
      <c r="V261" s="436"/>
      <c r="W261" s="436"/>
      <c r="X261" s="436"/>
      <c r="Y261" s="436"/>
      <c r="Z261" s="436"/>
      <c r="AA261" s="436"/>
      <c r="AB261" s="436"/>
      <c r="AC261" s="436"/>
      <c r="AD261" s="436"/>
      <c r="AE261" s="436"/>
      <c r="AF261" s="436"/>
      <c r="AG261" s="62" t="e">
        <f t="shared" si="8"/>
        <v>#DIV/0!</v>
      </c>
    </row>
    <row r="262" spans="1:33" ht="14.25" x14ac:dyDescent="0.2">
      <c r="A262" s="458" t="s">
        <v>106</v>
      </c>
      <c r="B262" s="436"/>
      <c r="C262" s="436"/>
      <c r="D262" s="436"/>
      <c r="E262" s="436"/>
      <c r="F262" s="436"/>
      <c r="G262" s="436"/>
      <c r="H262" s="436"/>
      <c r="I262" s="436"/>
      <c r="J262" s="436"/>
      <c r="K262" s="436"/>
      <c r="L262" s="436"/>
      <c r="M262" s="436"/>
      <c r="N262" s="436"/>
      <c r="O262" s="436"/>
      <c r="P262" s="436"/>
      <c r="Q262" s="436"/>
      <c r="R262" s="436"/>
      <c r="S262" s="436"/>
      <c r="T262" s="436"/>
      <c r="U262" s="436"/>
      <c r="V262" s="436"/>
      <c r="W262" s="436"/>
      <c r="X262" s="436"/>
      <c r="Y262" s="436"/>
      <c r="Z262" s="436"/>
      <c r="AA262" s="436"/>
      <c r="AB262" s="436"/>
      <c r="AC262" s="436"/>
      <c r="AD262" s="436"/>
      <c r="AE262" s="436"/>
      <c r="AF262" s="436"/>
      <c r="AG262" s="62" t="e">
        <f t="shared" si="8"/>
        <v>#DIV/0!</v>
      </c>
    </row>
    <row r="263" spans="1:33" ht="14.25" x14ac:dyDescent="0.2">
      <c r="A263" s="458" t="s">
        <v>107</v>
      </c>
      <c r="B263" s="436"/>
      <c r="C263" s="436"/>
      <c r="D263" s="436"/>
      <c r="E263" s="436"/>
      <c r="F263" s="436"/>
      <c r="G263" s="436"/>
      <c r="H263" s="436"/>
      <c r="I263" s="436"/>
      <c r="J263" s="436"/>
      <c r="K263" s="436"/>
      <c r="L263" s="436"/>
      <c r="M263" s="436"/>
      <c r="N263" s="436"/>
      <c r="O263" s="436"/>
      <c r="P263" s="436"/>
      <c r="Q263" s="436"/>
      <c r="R263" s="436"/>
      <c r="S263" s="436"/>
      <c r="T263" s="436"/>
      <c r="U263" s="436"/>
      <c r="V263" s="436"/>
      <c r="W263" s="436"/>
      <c r="X263" s="436"/>
      <c r="Y263" s="436"/>
      <c r="Z263" s="436"/>
      <c r="AA263" s="436"/>
      <c r="AB263" s="436"/>
      <c r="AC263" s="436"/>
      <c r="AD263" s="436"/>
      <c r="AE263" s="436"/>
      <c r="AF263" s="436"/>
      <c r="AG263" s="62" t="e">
        <f t="shared" si="8"/>
        <v>#DIV/0!</v>
      </c>
    </row>
    <row r="264" spans="1:33" ht="14.25" x14ac:dyDescent="0.2">
      <c r="A264" s="458" t="s">
        <v>108</v>
      </c>
      <c r="B264" s="436"/>
      <c r="C264" s="436"/>
      <c r="D264" s="436"/>
      <c r="E264" s="436"/>
      <c r="F264" s="436"/>
      <c r="G264" s="436"/>
      <c r="H264" s="436"/>
      <c r="I264" s="436"/>
      <c r="J264" s="436"/>
      <c r="K264" s="436"/>
      <c r="L264" s="436"/>
      <c r="M264" s="436"/>
      <c r="N264" s="436"/>
      <c r="O264" s="436"/>
      <c r="P264" s="436"/>
      <c r="Q264" s="436"/>
      <c r="R264" s="436"/>
      <c r="S264" s="436"/>
      <c r="T264" s="436"/>
      <c r="U264" s="436"/>
      <c r="V264" s="436"/>
      <c r="W264" s="436"/>
      <c r="X264" s="436"/>
      <c r="Y264" s="436"/>
      <c r="Z264" s="436"/>
      <c r="AA264" s="436"/>
      <c r="AB264" s="436"/>
      <c r="AC264" s="436"/>
      <c r="AD264" s="436"/>
      <c r="AE264" s="436"/>
      <c r="AF264" s="436"/>
      <c r="AG264" s="62" t="e">
        <f t="shared" si="8"/>
        <v>#DIV/0!</v>
      </c>
    </row>
    <row r="265" spans="1:33" ht="14.25" x14ac:dyDescent="0.2">
      <c r="A265" s="458" t="s">
        <v>109</v>
      </c>
      <c r="B265" s="436"/>
      <c r="C265" s="436"/>
      <c r="D265" s="436"/>
      <c r="E265" s="436"/>
      <c r="F265" s="436"/>
      <c r="G265" s="436"/>
      <c r="H265" s="436"/>
      <c r="I265" s="436"/>
      <c r="J265" s="436"/>
      <c r="K265" s="436"/>
      <c r="L265" s="436"/>
      <c r="M265" s="436"/>
      <c r="N265" s="436"/>
      <c r="O265" s="436"/>
      <c r="P265" s="436"/>
      <c r="Q265" s="436"/>
      <c r="R265" s="436"/>
      <c r="S265" s="436"/>
      <c r="T265" s="436"/>
      <c r="U265" s="436"/>
      <c r="V265" s="436"/>
      <c r="W265" s="436"/>
      <c r="X265" s="436"/>
      <c r="Y265" s="436"/>
      <c r="Z265" s="436"/>
      <c r="AA265" s="436"/>
      <c r="AB265" s="436"/>
      <c r="AC265" s="436"/>
      <c r="AD265" s="436"/>
      <c r="AE265" s="436"/>
      <c r="AF265" s="436"/>
      <c r="AG265" s="62" t="e">
        <f t="shared" si="8"/>
        <v>#DIV/0!</v>
      </c>
    </row>
    <row r="266" spans="1:33" ht="14.25" x14ac:dyDescent="0.2">
      <c r="A266" s="458" t="s">
        <v>110</v>
      </c>
      <c r="B266" s="436"/>
      <c r="C266" s="436"/>
      <c r="D266" s="436"/>
      <c r="E266" s="436"/>
      <c r="F266" s="436"/>
      <c r="G266" s="436"/>
      <c r="H266" s="436"/>
      <c r="I266" s="436"/>
      <c r="J266" s="436"/>
      <c r="K266" s="436"/>
      <c r="L266" s="436"/>
      <c r="M266" s="436"/>
      <c r="N266" s="436"/>
      <c r="O266" s="436"/>
      <c r="P266" s="436"/>
      <c r="Q266" s="436"/>
      <c r="R266" s="436"/>
      <c r="S266" s="436"/>
      <c r="T266" s="436"/>
      <c r="U266" s="436"/>
      <c r="V266" s="436"/>
      <c r="W266" s="436"/>
      <c r="X266" s="436"/>
      <c r="Y266" s="436"/>
      <c r="Z266" s="436"/>
      <c r="AA266" s="436"/>
      <c r="AB266" s="436"/>
      <c r="AC266" s="436"/>
      <c r="AD266" s="436"/>
      <c r="AE266" s="436"/>
      <c r="AF266" s="436"/>
      <c r="AG266" s="62" t="e">
        <f t="shared" si="8"/>
        <v>#DIV/0!</v>
      </c>
    </row>
    <row r="267" spans="1:33" ht="14.25" x14ac:dyDescent="0.2">
      <c r="A267" s="458" t="s">
        <v>111</v>
      </c>
      <c r="B267" s="436"/>
      <c r="C267" s="436"/>
      <c r="D267" s="436"/>
      <c r="E267" s="436"/>
      <c r="F267" s="436"/>
      <c r="G267" s="436"/>
      <c r="H267" s="436"/>
      <c r="I267" s="436"/>
      <c r="J267" s="436"/>
      <c r="K267" s="436"/>
      <c r="L267" s="436"/>
      <c r="M267" s="436"/>
      <c r="N267" s="436"/>
      <c r="O267" s="436"/>
      <c r="P267" s="436"/>
      <c r="Q267" s="436"/>
      <c r="R267" s="436"/>
      <c r="S267" s="436"/>
      <c r="T267" s="436"/>
      <c r="U267" s="436"/>
      <c r="V267" s="436"/>
      <c r="W267" s="436"/>
      <c r="X267" s="436"/>
      <c r="Y267" s="436"/>
      <c r="Z267" s="436"/>
      <c r="AA267" s="436"/>
      <c r="AB267" s="436"/>
      <c r="AC267" s="436"/>
      <c r="AD267" s="436"/>
      <c r="AE267" s="436"/>
      <c r="AF267" s="436"/>
      <c r="AG267" s="62" t="e">
        <f t="shared" si="8"/>
        <v>#DIV/0!</v>
      </c>
    </row>
    <row r="268" spans="1:33" ht="14.25" x14ac:dyDescent="0.2">
      <c r="A268" s="458" t="s">
        <v>112</v>
      </c>
      <c r="B268" s="436"/>
      <c r="C268" s="436"/>
      <c r="D268" s="436"/>
      <c r="E268" s="436"/>
      <c r="F268" s="436"/>
      <c r="G268" s="436"/>
      <c r="H268" s="436"/>
      <c r="I268" s="436"/>
      <c r="J268" s="436"/>
      <c r="K268" s="436"/>
      <c r="L268" s="436"/>
      <c r="M268" s="436"/>
      <c r="N268" s="436"/>
      <c r="O268" s="436"/>
      <c r="P268" s="436"/>
      <c r="Q268" s="436"/>
      <c r="R268" s="436"/>
      <c r="S268" s="436"/>
      <c r="T268" s="436"/>
      <c r="U268" s="436"/>
      <c r="V268" s="436"/>
      <c r="W268" s="436"/>
      <c r="X268" s="436"/>
      <c r="Y268" s="436"/>
      <c r="Z268" s="436"/>
      <c r="AA268" s="436"/>
      <c r="AB268" s="436"/>
      <c r="AC268" s="436"/>
      <c r="AD268" s="436"/>
      <c r="AE268" s="436"/>
      <c r="AF268" s="436"/>
      <c r="AG268" s="62" t="e">
        <f t="shared" si="8"/>
        <v>#DIV/0!</v>
      </c>
    </row>
    <row r="269" spans="1:33" ht="14.25" x14ac:dyDescent="0.2">
      <c r="A269" s="458" t="s">
        <v>113</v>
      </c>
      <c r="B269" s="436"/>
      <c r="C269" s="436"/>
      <c r="D269" s="436"/>
      <c r="E269" s="436"/>
      <c r="F269" s="436"/>
      <c r="G269" s="436"/>
      <c r="H269" s="436"/>
      <c r="I269" s="436"/>
      <c r="J269" s="436"/>
      <c r="K269" s="436"/>
      <c r="L269" s="436"/>
      <c r="M269" s="436"/>
      <c r="N269" s="436"/>
      <c r="O269" s="436"/>
      <c r="P269" s="436"/>
      <c r="Q269" s="436"/>
      <c r="R269" s="436"/>
      <c r="S269" s="436"/>
      <c r="T269" s="436"/>
      <c r="U269" s="436"/>
      <c r="V269" s="436"/>
      <c r="W269" s="436"/>
      <c r="X269" s="436"/>
      <c r="Y269" s="436"/>
      <c r="Z269" s="436"/>
      <c r="AA269" s="436"/>
      <c r="AB269" s="436"/>
      <c r="AC269" s="436"/>
      <c r="AD269" s="436"/>
      <c r="AE269" s="436"/>
      <c r="AF269" s="436"/>
      <c r="AG269" s="62" t="e">
        <f t="shared" si="8"/>
        <v>#DIV/0!</v>
      </c>
    </row>
    <row r="270" spans="1:33" ht="14.25" x14ac:dyDescent="0.2">
      <c r="A270" s="458" t="s">
        <v>114</v>
      </c>
      <c r="B270" s="436"/>
      <c r="C270" s="436"/>
      <c r="D270" s="436"/>
      <c r="E270" s="436"/>
      <c r="F270" s="436"/>
      <c r="G270" s="436"/>
      <c r="H270" s="436"/>
      <c r="I270" s="436"/>
      <c r="J270" s="436"/>
      <c r="K270" s="436"/>
      <c r="L270" s="436"/>
      <c r="M270" s="436"/>
      <c r="N270" s="436"/>
      <c r="O270" s="436"/>
      <c r="P270" s="436"/>
      <c r="Q270" s="436"/>
      <c r="R270" s="436"/>
      <c r="S270" s="436"/>
      <c r="T270" s="436"/>
      <c r="U270" s="436"/>
      <c r="V270" s="436"/>
      <c r="W270" s="436"/>
      <c r="X270" s="436"/>
      <c r="Y270" s="436"/>
      <c r="Z270" s="436"/>
      <c r="AA270" s="436"/>
      <c r="AB270" s="436"/>
      <c r="AC270" s="436"/>
      <c r="AD270" s="436"/>
      <c r="AE270" s="436"/>
      <c r="AF270" s="436"/>
      <c r="AG270" s="62" t="e">
        <f t="shared" si="8"/>
        <v>#DIV/0!</v>
      </c>
    </row>
    <row r="271" spans="1:33" ht="14.25" x14ac:dyDescent="0.2">
      <c r="A271" s="458" t="s">
        <v>115</v>
      </c>
      <c r="B271" s="436"/>
      <c r="C271" s="436"/>
      <c r="D271" s="436"/>
      <c r="E271" s="436"/>
      <c r="F271" s="436"/>
      <c r="G271" s="436"/>
      <c r="H271" s="436"/>
      <c r="I271" s="436"/>
      <c r="J271" s="436"/>
      <c r="K271" s="436"/>
      <c r="L271" s="436"/>
      <c r="M271" s="436"/>
      <c r="N271" s="436"/>
      <c r="O271" s="436"/>
      <c r="P271" s="436"/>
      <c r="Q271" s="436"/>
      <c r="R271" s="436"/>
      <c r="S271" s="436"/>
      <c r="T271" s="436"/>
      <c r="U271" s="436"/>
      <c r="V271" s="436"/>
      <c r="W271" s="436"/>
      <c r="X271" s="436"/>
      <c r="Y271" s="436"/>
      <c r="Z271" s="436"/>
      <c r="AA271" s="436"/>
      <c r="AB271" s="436"/>
      <c r="AC271" s="436"/>
      <c r="AD271" s="436"/>
      <c r="AE271" s="436"/>
      <c r="AF271" s="436"/>
      <c r="AG271" s="62" t="e">
        <f t="shared" si="8"/>
        <v>#DIV/0!</v>
      </c>
    </row>
    <row r="272" spans="1:33" ht="14.25" x14ac:dyDescent="0.2">
      <c r="A272" s="458" t="s">
        <v>116</v>
      </c>
      <c r="B272" s="436"/>
      <c r="C272" s="436"/>
      <c r="D272" s="436"/>
      <c r="E272" s="436"/>
      <c r="F272" s="436"/>
      <c r="G272" s="436"/>
      <c r="H272" s="436"/>
      <c r="I272" s="436"/>
      <c r="J272" s="436"/>
      <c r="K272" s="436"/>
      <c r="L272" s="436"/>
      <c r="M272" s="436"/>
      <c r="N272" s="436"/>
      <c r="O272" s="436"/>
      <c r="P272" s="436"/>
      <c r="Q272" s="436"/>
      <c r="R272" s="436"/>
      <c r="S272" s="436"/>
      <c r="T272" s="436"/>
      <c r="U272" s="436"/>
      <c r="V272" s="436"/>
      <c r="W272" s="436"/>
      <c r="X272" s="436"/>
      <c r="Y272" s="436"/>
      <c r="Z272" s="436"/>
      <c r="AA272" s="436"/>
      <c r="AB272" s="436"/>
      <c r="AC272" s="436"/>
      <c r="AD272" s="436"/>
      <c r="AE272" s="436"/>
      <c r="AF272" s="436"/>
      <c r="AG272" s="62" t="e">
        <f t="shared" si="8"/>
        <v>#DIV/0!</v>
      </c>
    </row>
    <row r="273" spans="1:33" ht="14.25" x14ac:dyDescent="0.2">
      <c r="A273" s="458" t="s">
        <v>117</v>
      </c>
      <c r="B273" s="436"/>
      <c r="C273" s="436"/>
      <c r="D273" s="436"/>
      <c r="E273" s="436"/>
      <c r="F273" s="436"/>
      <c r="G273" s="436"/>
      <c r="H273" s="436"/>
      <c r="I273" s="436"/>
      <c r="J273" s="436"/>
      <c r="K273" s="436"/>
      <c r="L273" s="436"/>
      <c r="M273" s="436"/>
      <c r="N273" s="436"/>
      <c r="O273" s="436"/>
      <c r="P273" s="436"/>
      <c r="Q273" s="436"/>
      <c r="R273" s="436"/>
      <c r="S273" s="436"/>
      <c r="T273" s="436"/>
      <c r="U273" s="436"/>
      <c r="V273" s="436"/>
      <c r="W273" s="436"/>
      <c r="X273" s="436"/>
      <c r="Y273" s="436"/>
      <c r="Z273" s="436"/>
      <c r="AA273" s="436"/>
      <c r="AB273" s="436"/>
      <c r="AC273" s="436"/>
      <c r="AD273" s="436"/>
      <c r="AE273" s="436"/>
      <c r="AF273" s="436"/>
      <c r="AG273" s="62" t="e">
        <f t="shared" si="8"/>
        <v>#DIV/0!</v>
      </c>
    </row>
    <row r="274" spans="1:33" ht="14.25" x14ac:dyDescent="0.2">
      <c r="A274" s="458" t="s">
        <v>118</v>
      </c>
      <c r="B274" s="436"/>
      <c r="C274" s="436"/>
      <c r="D274" s="436"/>
      <c r="E274" s="436"/>
      <c r="F274" s="436"/>
      <c r="G274" s="436"/>
      <c r="H274" s="436"/>
      <c r="I274" s="436"/>
      <c r="J274" s="436"/>
      <c r="K274" s="436"/>
      <c r="L274" s="436"/>
      <c r="M274" s="436"/>
      <c r="N274" s="436"/>
      <c r="O274" s="436"/>
      <c r="P274" s="436"/>
      <c r="Q274" s="436"/>
      <c r="R274" s="436"/>
      <c r="S274" s="436"/>
      <c r="T274" s="436"/>
      <c r="U274" s="436"/>
      <c r="V274" s="436"/>
      <c r="W274" s="436"/>
      <c r="X274" s="436"/>
      <c r="Y274" s="436"/>
      <c r="Z274" s="436"/>
      <c r="AA274" s="436"/>
      <c r="AB274" s="436"/>
      <c r="AC274" s="436"/>
      <c r="AD274" s="436"/>
      <c r="AE274" s="436"/>
      <c r="AF274" s="436"/>
      <c r="AG274" s="62" t="e">
        <f t="shared" si="8"/>
        <v>#DIV/0!</v>
      </c>
    </row>
    <row r="275" spans="1:33" ht="14.25" x14ac:dyDescent="0.2">
      <c r="A275" s="458" t="s">
        <v>119</v>
      </c>
      <c r="B275" s="436"/>
      <c r="C275" s="436"/>
      <c r="D275" s="436"/>
      <c r="E275" s="436"/>
      <c r="F275" s="436"/>
      <c r="G275" s="436"/>
      <c r="H275" s="436"/>
      <c r="I275" s="436"/>
      <c r="J275" s="436"/>
      <c r="K275" s="436"/>
      <c r="L275" s="436"/>
      <c r="M275" s="436"/>
      <c r="N275" s="436"/>
      <c r="O275" s="436"/>
      <c r="P275" s="436"/>
      <c r="Q275" s="436"/>
      <c r="R275" s="436"/>
      <c r="S275" s="436"/>
      <c r="T275" s="436"/>
      <c r="U275" s="436"/>
      <c r="V275" s="436"/>
      <c r="W275" s="436"/>
      <c r="X275" s="436"/>
      <c r="Y275" s="436"/>
      <c r="Z275" s="436"/>
      <c r="AA275" s="436"/>
      <c r="AB275" s="436"/>
      <c r="AC275" s="436"/>
      <c r="AD275" s="436"/>
      <c r="AE275" s="436"/>
      <c r="AF275" s="436"/>
      <c r="AG275" s="62" t="e">
        <f t="shared" si="8"/>
        <v>#DIV/0!</v>
      </c>
    </row>
    <row r="276" spans="1:33" ht="14.25" x14ac:dyDescent="0.2">
      <c r="A276" s="458" t="s">
        <v>33</v>
      </c>
      <c r="B276" s="436"/>
      <c r="C276" s="436"/>
      <c r="D276" s="436"/>
      <c r="E276" s="436"/>
      <c r="F276" s="436"/>
      <c r="G276" s="436"/>
      <c r="H276" s="436"/>
      <c r="I276" s="436"/>
      <c r="J276" s="436"/>
      <c r="K276" s="436"/>
      <c r="L276" s="436"/>
      <c r="M276" s="436"/>
      <c r="N276" s="436"/>
      <c r="O276" s="436"/>
      <c r="P276" s="436"/>
      <c r="Q276" s="436"/>
      <c r="R276" s="436"/>
      <c r="S276" s="436"/>
      <c r="T276" s="436"/>
      <c r="U276" s="436"/>
      <c r="V276" s="436"/>
      <c r="W276" s="436"/>
      <c r="X276" s="436"/>
      <c r="Y276" s="436"/>
      <c r="Z276" s="436"/>
      <c r="AA276" s="436"/>
      <c r="AB276" s="436"/>
      <c r="AC276" s="436"/>
      <c r="AD276" s="436"/>
      <c r="AE276" s="436"/>
      <c r="AF276" s="436"/>
      <c r="AG276" s="62" t="e">
        <f t="shared" si="8"/>
        <v>#DIV/0!</v>
      </c>
    </row>
    <row r="277" spans="1:33" ht="14.25" x14ac:dyDescent="0.2">
      <c r="A277" s="458" t="s">
        <v>121</v>
      </c>
      <c r="B277" s="436"/>
      <c r="C277" s="436"/>
      <c r="D277" s="436"/>
      <c r="E277" s="436"/>
      <c r="F277" s="436"/>
      <c r="G277" s="436"/>
      <c r="H277" s="436"/>
      <c r="I277" s="436"/>
      <c r="J277" s="436"/>
      <c r="K277" s="436"/>
      <c r="L277" s="436"/>
      <c r="M277" s="436"/>
      <c r="N277" s="436"/>
      <c r="O277" s="436"/>
      <c r="P277" s="436"/>
      <c r="Q277" s="436"/>
      <c r="R277" s="436"/>
      <c r="S277" s="436"/>
      <c r="T277" s="436"/>
      <c r="U277" s="436"/>
      <c r="V277" s="436"/>
      <c r="W277" s="436"/>
      <c r="X277" s="436"/>
      <c r="Y277" s="436"/>
      <c r="Z277" s="436"/>
      <c r="AA277" s="436"/>
      <c r="AB277" s="436"/>
      <c r="AC277" s="436"/>
      <c r="AD277" s="436"/>
      <c r="AE277" s="436"/>
      <c r="AF277" s="436"/>
      <c r="AG277" s="62" t="e">
        <f t="shared" si="8"/>
        <v>#DIV/0!</v>
      </c>
    </row>
    <row r="278" spans="1:33" ht="14.25" x14ac:dyDescent="0.2">
      <c r="A278" s="458" t="s">
        <v>120</v>
      </c>
      <c r="B278" s="436"/>
      <c r="C278" s="436"/>
      <c r="D278" s="436"/>
      <c r="E278" s="436"/>
      <c r="F278" s="436"/>
      <c r="G278" s="436"/>
      <c r="H278" s="436"/>
      <c r="I278" s="436"/>
      <c r="J278" s="436"/>
      <c r="K278" s="436"/>
      <c r="L278" s="436"/>
      <c r="M278" s="436"/>
      <c r="N278" s="436"/>
      <c r="O278" s="436"/>
      <c r="P278" s="436"/>
      <c r="Q278" s="436"/>
      <c r="R278" s="436"/>
      <c r="S278" s="436"/>
      <c r="T278" s="436"/>
      <c r="U278" s="436"/>
      <c r="V278" s="436"/>
      <c r="W278" s="436"/>
      <c r="X278" s="436"/>
      <c r="Y278" s="436"/>
      <c r="Z278" s="436"/>
      <c r="AA278" s="436"/>
      <c r="AB278" s="436"/>
      <c r="AC278" s="436"/>
      <c r="AD278" s="436"/>
      <c r="AE278" s="436"/>
      <c r="AF278" s="436"/>
      <c r="AG278" s="62" t="e">
        <f t="shared" si="8"/>
        <v>#DIV/0!</v>
      </c>
    </row>
    <row r="279" spans="1:33" ht="14.25" x14ac:dyDescent="0.2">
      <c r="A279" s="458" t="s">
        <v>122</v>
      </c>
      <c r="B279" s="436"/>
      <c r="C279" s="436"/>
      <c r="D279" s="436"/>
      <c r="E279" s="436"/>
      <c r="F279" s="436"/>
      <c r="G279" s="436"/>
      <c r="H279" s="436"/>
      <c r="I279" s="436"/>
      <c r="J279" s="436"/>
      <c r="K279" s="436"/>
      <c r="L279" s="436"/>
      <c r="M279" s="436"/>
      <c r="N279" s="436"/>
      <c r="O279" s="436"/>
      <c r="P279" s="436"/>
      <c r="Q279" s="436"/>
      <c r="R279" s="436"/>
      <c r="S279" s="436"/>
      <c r="T279" s="436"/>
      <c r="U279" s="436"/>
      <c r="V279" s="436"/>
      <c r="W279" s="436"/>
      <c r="X279" s="436"/>
      <c r="Y279" s="436"/>
      <c r="Z279" s="436"/>
      <c r="AA279" s="436"/>
      <c r="AB279" s="436"/>
      <c r="AC279" s="436"/>
      <c r="AD279" s="436"/>
      <c r="AE279" s="436"/>
      <c r="AF279" s="436"/>
      <c r="AG279" s="62" t="e">
        <f t="shared" si="8"/>
        <v>#DIV/0!</v>
      </c>
    </row>
    <row r="280" spans="1:33" ht="14.25" x14ac:dyDescent="0.2">
      <c r="A280" s="458" t="s">
        <v>376</v>
      </c>
      <c r="B280" s="436"/>
      <c r="C280" s="436"/>
      <c r="D280" s="436"/>
      <c r="E280" s="436"/>
      <c r="F280" s="436"/>
      <c r="G280" s="436"/>
      <c r="H280" s="436"/>
      <c r="I280" s="436"/>
      <c r="J280" s="436"/>
      <c r="K280" s="436"/>
      <c r="L280" s="436"/>
      <c r="M280" s="436"/>
      <c r="N280" s="436"/>
      <c r="O280" s="436"/>
      <c r="P280" s="436"/>
      <c r="Q280" s="436"/>
      <c r="R280" s="436"/>
      <c r="S280" s="436"/>
      <c r="T280" s="436"/>
      <c r="U280" s="436"/>
      <c r="V280" s="436"/>
      <c r="W280" s="436"/>
      <c r="X280" s="436"/>
      <c r="Y280" s="436"/>
      <c r="Z280" s="436"/>
      <c r="AA280" s="436"/>
      <c r="AB280" s="436"/>
      <c r="AC280" s="436"/>
      <c r="AD280" s="436"/>
      <c r="AE280" s="436"/>
      <c r="AF280" s="436"/>
      <c r="AG280" s="62" t="e">
        <f t="shared" si="8"/>
        <v>#DIV/0!</v>
      </c>
    </row>
    <row r="281" spans="1:33" ht="14.25" x14ac:dyDescent="0.2">
      <c r="A281" s="458" t="s">
        <v>189</v>
      </c>
      <c r="B281" s="436"/>
      <c r="C281" s="436"/>
      <c r="D281" s="436"/>
      <c r="E281" s="436"/>
      <c r="F281" s="436"/>
      <c r="G281" s="436"/>
      <c r="H281" s="436"/>
      <c r="I281" s="436"/>
      <c r="J281" s="436"/>
      <c r="K281" s="436"/>
      <c r="L281" s="436"/>
      <c r="M281" s="436"/>
      <c r="N281" s="436"/>
      <c r="O281" s="436"/>
      <c r="P281" s="436"/>
      <c r="Q281" s="436"/>
      <c r="R281" s="436"/>
      <c r="S281" s="436"/>
      <c r="T281" s="436"/>
      <c r="U281" s="436"/>
      <c r="V281" s="436"/>
      <c r="W281" s="436"/>
      <c r="X281" s="436"/>
      <c r="Y281" s="436"/>
      <c r="Z281" s="436"/>
      <c r="AA281" s="436"/>
      <c r="AB281" s="436"/>
      <c r="AC281" s="436"/>
      <c r="AD281" s="436"/>
      <c r="AE281" s="436"/>
      <c r="AF281" s="436"/>
      <c r="AG281" s="62" t="e">
        <f t="shared" si="8"/>
        <v>#DIV/0!</v>
      </c>
    </row>
    <row r="282" spans="1:33" ht="14.25" x14ac:dyDescent="0.2">
      <c r="A282" s="458" t="s">
        <v>201</v>
      </c>
      <c r="B282" s="436"/>
      <c r="C282" s="436"/>
      <c r="D282" s="436"/>
      <c r="E282" s="436"/>
      <c r="F282" s="436"/>
      <c r="G282" s="436"/>
      <c r="H282" s="436"/>
      <c r="I282" s="436"/>
      <c r="J282" s="436"/>
      <c r="K282" s="436"/>
      <c r="L282" s="436"/>
      <c r="M282" s="436"/>
      <c r="N282" s="436"/>
      <c r="O282" s="436"/>
      <c r="P282" s="436"/>
      <c r="Q282" s="436"/>
      <c r="R282" s="436"/>
      <c r="S282" s="436"/>
      <c r="T282" s="436"/>
      <c r="U282" s="436"/>
      <c r="V282" s="436"/>
      <c r="W282" s="436"/>
      <c r="X282" s="436"/>
      <c r="Y282" s="436"/>
      <c r="Z282" s="436"/>
      <c r="AA282" s="436"/>
      <c r="AB282" s="436"/>
      <c r="AC282" s="436"/>
      <c r="AD282" s="436"/>
      <c r="AE282" s="436"/>
      <c r="AF282" s="436"/>
      <c r="AG282" s="62" t="e">
        <f t="shared" si="8"/>
        <v>#DIV/0!</v>
      </c>
    </row>
    <row r="283" spans="1:33" ht="14.25" x14ac:dyDescent="0.2">
      <c r="A283" s="458" t="s">
        <v>260</v>
      </c>
      <c r="B283" s="436"/>
      <c r="C283" s="436"/>
      <c r="D283" s="436"/>
      <c r="E283" s="436"/>
      <c r="F283" s="436"/>
      <c r="G283" s="436"/>
      <c r="H283" s="436"/>
      <c r="I283" s="436"/>
      <c r="J283" s="436"/>
      <c r="K283" s="436"/>
      <c r="L283" s="436"/>
      <c r="M283" s="436"/>
      <c r="N283" s="436"/>
      <c r="O283" s="436"/>
      <c r="P283" s="436"/>
      <c r="Q283" s="436"/>
      <c r="R283" s="436"/>
      <c r="S283" s="436"/>
      <c r="T283" s="436"/>
      <c r="U283" s="436"/>
      <c r="V283" s="436"/>
      <c r="W283" s="436"/>
      <c r="X283" s="436"/>
      <c r="Y283" s="436"/>
      <c r="Z283" s="436"/>
      <c r="AA283" s="436"/>
      <c r="AB283" s="436"/>
      <c r="AC283" s="436"/>
      <c r="AD283" s="436"/>
      <c r="AE283" s="436"/>
      <c r="AF283" s="436"/>
      <c r="AG283" s="62" t="e">
        <f t="shared" si="8"/>
        <v>#DIV/0!</v>
      </c>
    </row>
    <row r="284" spans="1:33" ht="14.25" x14ac:dyDescent="0.2">
      <c r="A284" s="458" t="s">
        <v>261</v>
      </c>
      <c r="B284" s="436"/>
      <c r="C284" s="436"/>
      <c r="D284" s="436"/>
      <c r="E284" s="436"/>
      <c r="F284" s="436"/>
      <c r="G284" s="436"/>
      <c r="H284" s="436"/>
      <c r="I284" s="436"/>
      <c r="J284" s="436"/>
      <c r="K284" s="436"/>
      <c r="L284" s="436"/>
      <c r="M284" s="436"/>
      <c r="N284" s="436"/>
      <c r="O284" s="436"/>
      <c r="P284" s="436"/>
      <c r="Q284" s="436"/>
      <c r="R284" s="436"/>
      <c r="S284" s="436"/>
      <c r="T284" s="436"/>
      <c r="U284" s="436"/>
      <c r="V284" s="436"/>
      <c r="W284" s="436"/>
      <c r="X284" s="436"/>
      <c r="Y284" s="436"/>
      <c r="Z284" s="436"/>
      <c r="AA284" s="436"/>
      <c r="AB284" s="436"/>
      <c r="AC284" s="436"/>
      <c r="AD284" s="436"/>
      <c r="AE284" s="436"/>
      <c r="AF284" s="436"/>
      <c r="AG284" s="62" t="e">
        <f t="shared" si="8"/>
        <v>#DIV/0!</v>
      </c>
    </row>
    <row r="285" spans="1:33" ht="14.25" x14ac:dyDescent="0.2">
      <c r="A285" s="458" t="s">
        <v>262</v>
      </c>
      <c r="B285" s="436"/>
      <c r="C285" s="436"/>
      <c r="D285" s="436"/>
      <c r="E285" s="436"/>
      <c r="F285" s="436"/>
      <c r="G285" s="436"/>
      <c r="H285" s="436"/>
      <c r="I285" s="436"/>
      <c r="J285" s="436"/>
      <c r="K285" s="436"/>
      <c r="L285" s="436"/>
      <c r="M285" s="436"/>
      <c r="N285" s="436"/>
      <c r="O285" s="436"/>
      <c r="P285" s="436"/>
      <c r="Q285" s="436"/>
      <c r="R285" s="436"/>
      <c r="S285" s="436"/>
      <c r="T285" s="436"/>
      <c r="U285" s="436"/>
      <c r="V285" s="436"/>
      <c r="W285" s="436"/>
      <c r="X285" s="436"/>
      <c r="Y285" s="436"/>
      <c r="Z285" s="436"/>
      <c r="AA285" s="436"/>
      <c r="AB285" s="436"/>
      <c r="AC285" s="436"/>
      <c r="AD285" s="436"/>
      <c r="AE285" s="436"/>
      <c r="AF285" s="436"/>
      <c r="AG285" s="62" t="e">
        <f t="shared" si="8"/>
        <v>#DIV/0!</v>
      </c>
    </row>
    <row r="286" spans="1:33" ht="14.25" x14ac:dyDescent="0.2">
      <c r="A286" s="458" t="s">
        <v>263</v>
      </c>
      <c r="B286" s="436"/>
      <c r="C286" s="436"/>
      <c r="D286" s="436"/>
      <c r="E286" s="436"/>
      <c r="F286" s="436"/>
      <c r="G286" s="436"/>
      <c r="H286" s="436"/>
      <c r="I286" s="436"/>
      <c r="J286" s="436"/>
      <c r="K286" s="436"/>
      <c r="L286" s="436"/>
      <c r="M286" s="436"/>
      <c r="N286" s="436"/>
      <c r="O286" s="436"/>
      <c r="P286" s="436"/>
      <c r="Q286" s="436"/>
      <c r="R286" s="436"/>
      <c r="S286" s="436"/>
      <c r="T286" s="436"/>
      <c r="U286" s="436"/>
      <c r="V286" s="436"/>
      <c r="W286" s="436"/>
      <c r="X286" s="436"/>
      <c r="Y286" s="436"/>
      <c r="Z286" s="436"/>
      <c r="AA286" s="436"/>
      <c r="AB286" s="436"/>
      <c r="AC286" s="436"/>
      <c r="AD286" s="436"/>
      <c r="AE286" s="436"/>
      <c r="AF286" s="436"/>
      <c r="AG286" s="62" t="e">
        <f t="shared" si="8"/>
        <v>#DIV/0!</v>
      </c>
    </row>
    <row r="287" spans="1:33" ht="14.25" x14ac:dyDescent="0.2">
      <c r="A287" s="458" t="s">
        <v>39</v>
      </c>
      <c r="B287" s="436"/>
      <c r="C287" s="436"/>
      <c r="D287" s="436"/>
      <c r="E287" s="436"/>
      <c r="F287" s="436"/>
      <c r="G287" s="436"/>
      <c r="H287" s="436"/>
      <c r="I287" s="436"/>
      <c r="J287" s="436"/>
      <c r="K287" s="436"/>
      <c r="L287" s="436"/>
      <c r="M287" s="436"/>
      <c r="N287" s="436"/>
      <c r="O287" s="436"/>
      <c r="P287" s="436"/>
      <c r="Q287" s="436"/>
      <c r="R287" s="436"/>
      <c r="S287" s="436"/>
      <c r="T287" s="436"/>
      <c r="U287" s="436"/>
      <c r="V287" s="436"/>
      <c r="W287" s="436"/>
      <c r="X287" s="436"/>
      <c r="Y287" s="436"/>
      <c r="Z287" s="436"/>
      <c r="AA287" s="436"/>
      <c r="AB287" s="436"/>
      <c r="AC287" s="436"/>
      <c r="AD287" s="436"/>
      <c r="AE287" s="436"/>
      <c r="AF287" s="436"/>
      <c r="AG287" s="62" t="e">
        <f t="shared" si="8"/>
        <v>#DIV/0!</v>
      </c>
    </row>
    <row r="288" spans="1:33" ht="14.25" x14ac:dyDescent="0.2">
      <c r="A288" s="264" t="s">
        <v>42</v>
      </c>
      <c r="B288" s="436"/>
      <c r="C288" s="436"/>
      <c r="D288" s="436"/>
      <c r="E288" s="436"/>
      <c r="F288" s="436"/>
      <c r="G288" s="436"/>
      <c r="H288" s="436"/>
      <c r="I288" s="436"/>
      <c r="J288" s="436"/>
      <c r="K288" s="436"/>
      <c r="L288" s="436"/>
      <c r="M288" s="436"/>
      <c r="N288" s="436"/>
      <c r="O288" s="436"/>
      <c r="P288" s="436"/>
      <c r="Q288" s="436"/>
      <c r="R288" s="436"/>
      <c r="S288" s="436"/>
      <c r="T288" s="436"/>
      <c r="U288" s="436"/>
      <c r="V288" s="436"/>
      <c r="W288" s="436"/>
      <c r="X288" s="436"/>
      <c r="Y288" s="436"/>
      <c r="Z288" s="436"/>
      <c r="AA288" s="436"/>
      <c r="AB288" s="436"/>
      <c r="AC288" s="436"/>
      <c r="AD288" s="436"/>
      <c r="AE288" s="436"/>
      <c r="AF288" s="436"/>
      <c r="AG288" s="62" t="e">
        <f t="shared" si="8"/>
        <v>#DIV/0!</v>
      </c>
    </row>
    <row r="289" spans="1:33" ht="14.25" x14ac:dyDescent="0.2">
      <c r="A289" s="264" t="s">
        <v>40</v>
      </c>
      <c r="B289" s="436"/>
      <c r="C289" s="436"/>
      <c r="D289" s="436"/>
      <c r="E289" s="436"/>
      <c r="F289" s="436"/>
      <c r="G289" s="436"/>
      <c r="H289" s="436"/>
      <c r="I289" s="436"/>
      <c r="J289" s="436"/>
      <c r="K289" s="436"/>
      <c r="L289" s="436"/>
      <c r="M289" s="436"/>
      <c r="N289" s="436"/>
      <c r="O289" s="436"/>
      <c r="P289" s="436"/>
      <c r="Q289" s="436"/>
      <c r="R289" s="436"/>
      <c r="S289" s="436"/>
      <c r="T289" s="436"/>
      <c r="U289" s="436"/>
      <c r="V289" s="436"/>
      <c r="W289" s="436"/>
      <c r="X289" s="436"/>
      <c r="Y289" s="436"/>
      <c r="Z289" s="436"/>
      <c r="AA289" s="436"/>
      <c r="AB289" s="436"/>
      <c r="AC289" s="436"/>
      <c r="AD289" s="436"/>
      <c r="AE289" s="436"/>
      <c r="AF289" s="436"/>
      <c r="AG289" s="62" t="e">
        <f t="shared" si="8"/>
        <v>#DIV/0!</v>
      </c>
    </row>
    <row r="290" spans="1:33" ht="14.25" x14ac:dyDescent="0.2">
      <c r="A290" s="264" t="s">
        <v>373</v>
      </c>
      <c r="B290" s="436"/>
      <c r="C290" s="436"/>
      <c r="D290" s="436"/>
      <c r="E290" s="436"/>
      <c r="F290" s="436"/>
      <c r="G290" s="436"/>
      <c r="H290" s="436"/>
      <c r="I290" s="436"/>
      <c r="J290" s="436"/>
      <c r="K290" s="436"/>
      <c r="L290" s="436"/>
      <c r="M290" s="436"/>
      <c r="N290" s="436"/>
      <c r="O290" s="436"/>
      <c r="P290" s="436"/>
      <c r="Q290" s="436"/>
      <c r="R290" s="436"/>
      <c r="S290" s="436"/>
      <c r="T290" s="436"/>
      <c r="U290" s="436"/>
      <c r="V290" s="436"/>
      <c r="W290" s="436"/>
      <c r="X290" s="436"/>
      <c r="Y290" s="436"/>
      <c r="Z290" s="436"/>
      <c r="AA290" s="436"/>
      <c r="AB290" s="436"/>
      <c r="AC290" s="436"/>
      <c r="AD290" s="436"/>
      <c r="AE290" s="436"/>
      <c r="AF290" s="436"/>
      <c r="AG290" s="62" t="e">
        <f t="shared" si="8"/>
        <v>#DIV/0!</v>
      </c>
    </row>
    <row r="291" spans="1:33" ht="14.25" x14ac:dyDescent="0.2">
      <c r="A291" s="264" t="s">
        <v>188</v>
      </c>
      <c r="B291" s="436"/>
      <c r="C291" s="436"/>
      <c r="D291" s="436"/>
      <c r="E291" s="436"/>
      <c r="F291" s="436"/>
      <c r="G291" s="436"/>
      <c r="H291" s="436"/>
      <c r="I291" s="436"/>
      <c r="J291" s="436"/>
      <c r="K291" s="436"/>
      <c r="L291" s="436"/>
      <c r="M291" s="436"/>
      <c r="N291" s="436"/>
      <c r="O291" s="436"/>
      <c r="P291" s="436"/>
      <c r="Q291" s="436"/>
      <c r="R291" s="436"/>
      <c r="S291" s="436"/>
      <c r="T291" s="436"/>
      <c r="U291" s="436"/>
      <c r="V291" s="436"/>
      <c r="W291" s="436"/>
      <c r="X291" s="436"/>
      <c r="Y291" s="436"/>
      <c r="Z291" s="436"/>
      <c r="AA291" s="436"/>
      <c r="AB291" s="436"/>
      <c r="AC291" s="436"/>
      <c r="AD291" s="436"/>
      <c r="AE291" s="436"/>
      <c r="AF291" s="436"/>
      <c r="AG291" s="62" t="e">
        <f t="shared" si="8"/>
        <v>#DIV/0!</v>
      </c>
    </row>
    <row r="292" spans="1:33" ht="14.25" x14ac:dyDescent="0.2">
      <c r="A292" s="264" t="s">
        <v>44</v>
      </c>
      <c r="B292" s="436"/>
      <c r="C292" s="436"/>
      <c r="D292" s="436"/>
      <c r="E292" s="436"/>
      <c r="F292" s="436"/>
      <c r="G292" s="436"/>
      <c r="H292" s="436"/>
      <c r="I292" s="436"/>
      <c r="J292" s="436"/>
      <c r="K292" s="436"/>
      <c r="L292" s="436"/>
      <c r="M292" s="436"/>
      <c r="N292" s="436"/>
      <c r="O292" s="436"/>
      <c r="P292" s="436"/>
      <c r="Q292" s="436"/>
      <c r="R292" s="436"/>
      <c r="S292" s="436"/>
      <c r="T292" s="436"/>
      <c r="U292" s="436"/>
      <c r="V292" s="436"/>
      <c r="W292" s="436"/>
      <c r="X292" s="436"/>
      <c r="Y292" s="436"/>
      <c r="Z292" s="436"/>
      <c r="AA292" s="436"/>
      <c r="AB292" s="436"/>
      <c r="AC292" s="436"/>
      <c r="AD292" s="436"/>
      <c r="AE292" s="436"/>
      <c r="AF292" s="436"/>
      <c r="AG292" s="62" t="e">
        <f t="shared" si="8"/>
        <v>#DIV/0!</v>
      </c>
    </row>
    <row r="293" spans="1:33" ht="14.25" x14ac:dyDescent="0.2">
      <c r="A293" s="264" t="s">
        <v>45</v>
      </c>
      <c r="B293" s="436"/>
      <c r="C293" s="436"/>
      <c r="D293" s="436"/>
      <c r="E293" s="436"/>
      <c r="F293" s="436"/>
      <c r="G293" s="436"/>
      <c r="H293" s="436"/>
      <c r="I293" s="436"/>
      <c r="J293" s="436"/>
      <c r="K293" s="436"/>
      <c r="L293" s="436"/>
      <c r="M293" s="436"/>
      <c r="N293" s="436"/>
      <c r="O293" s="436"/>
      <c r="P293" s="436"/>
      <c r="Q293" s="436"/>
      <c r="R293" s="436"/>
      <c r="S293" s="436"/>
      <c r="T293" s="436"/>
      <c r="U293" s="436"/>
      <c r="V293" s="436"/>
      <c r="W293" s="436"/>
      <c r="X293" s="436"/>
      <c r="Y293" s="436"/>
      <c r="Z293" s="436"/>
      <c r="AA293" s="436"/>
      <c r="AB293" s="436"/>
      <c r="AC293" s="436"/>
      <c r="AD293" s="436"/>
      <c r="AE293" s="436"/>
      <c r="AF293" s="436"/>
      <c r="AG293" s="62" t="e">
        <f t="shared" si="8"/>
        <v>#DIV/0!</v>
      </c>
    </row>
    <row r="294" spans="1:33" ht="14.25" x14ac:dyDescent="0.2">
      <c r="A294" s="264" t="s">
        <v>86</v>
      </c>
      <c r="B294" s="437"/>
      <c r="C294" s="437"/>
      <c r="D294" s="437"/>
      <c r="E294" s="437"/>
      <c r="F294" s="437"/>
      <c r="G294" s="437"/>
      <c r="H294" s="437"/>
      <c r="I294" s="437"/>
      <c r="J294" s="437"/>
      <c r="K294" s="437"/>
      <c r="L294" s="437"/>
      <c r="M294" s="437"/>
      <c r="N294" s="437"/>
      <c r="O294" s="437"/>
      <c r="P294" s="437"/>
      <c r="Q294" s="437"/>
      <c r="R294" s="437"/>
      <c r="S294" s="437"/>
      <c r="T294" s="437"/>
      <c r="U294" s="437"/>
      <c r="V294" s="437"/>
      <c r="W294" s="437"/>
      <c r="X294" s="437"/>
      <c r="Y294" s="437"/>
      <c r="Z294" s="437"/>
      <c r="AA294" s="437"/>
      <c r="AB294" s="437"/>
      <c r="AC294" s="437"/>
      <c r="AD294" s="437"/>
      <c r="AE294" s="437"/>
      <c r="AF294" s="437"/>
      <c r="AG294" s="60" t="e">
        <f t="shared" si="8"/>
        <v>#DIV/0!</v>
      </c>
    </row>
    <row r="295" spans="1:33" x14ac:dyDescent="0.2">
      <c r="A295" s="453"/>
      <c r="B295" s="437"/>
      <c r="C295" s="437"/>
      <c r="D295" s="437"/>
      <c r="E295" s="437"/>
      <c r="F295" s="437"/>
      <c r="G295" s="437"/>
      <c r="H295" s="437"/>
      <c r="I295" s="437"/>
      <c r="J295" s="437"/>
      <c r="K295" s="437"/>
      <c r="L295" s="437"/>
      <c r="M295" s="437"/>
      <c r="N295" s="437"/>
      <c r="O295" s="437"/>
      <c r="P295" s="437"/>
      <c r="Q295" s="437"/>
      <c r="R295" s="437"/>
      <c r="S295" s="437"/>
      <c r="T295" s="437"/>
      <c r="U295" s="437"/>
      <c r="V295" s="437"/>
      <c r="W295" s="437"/>
      <c r="X295" s="437"/>
      <c r="Y295" s="437"/>
      <c r="Z295" s="437"/>
      <c r="AA295" s="437"/>
      <c r="AB295" s="437"/>
      <c r="AC295" s="437"/>
      <c r="AD295" s="437"/>
      <c r="AE295" s="437"/>
      <c r="AF295" s="437"/>
      <c r="AG295" s="60" t="e">
        <f t="shared" si="8"/>
        <v>#DIV/0!</v>
      </c>
    </row>
    <row r="296" spans="1:33" x14ac:dyDescent="0.2">
      <c r="A296" s="453"/>
      <c r="B296" s="437"/>
      <c r="C296" s="437"/>
      <c r="D296" s="437"/>
      <c r="E296" s="437"/>
      <c r="F296" s="437"/>
      <c r="G296" s="437"/>
      <c r="H296" s="437"/>
      <c r="I296" s="437"/>
      <c r="J296" s="437"/>
      <c r="K296" s="437"/>
      <c r="L296" s="437"/>
      <c r="M296" s="437"/>
      <c r="N296" s="437"/>
      <c r="O296" s="437"/>
      <c r="P296" s="437"/>
      <c r="Q296" s="437"/>
      <c r="R296" s="437"/>
      <c r="S296" s="437"/>
      <c r="T296" s="437"/>
      <c r="U296" s="437"/>
      <c r="V296" s="437"/>
      <c r="W296" s="437"/>
      <c r="X296" s="437"/>
      <c r="Y296" s="437"/>
      <c r="Z296" s="437"/>
      <c r="AA296" s="437"/>
      <c r="AB296" s="437"/>
      <c r="AC296" s="437"/>
      <c r="AD296" s="437"/>
      <c r="AE296" s="437"/>
      <c r="AF296" s="437"/>
      <c r="AG296" s="60" t="e">
        <f t="shared" si="8"/>
        <v>#DIV/0!</v>
      </c>
    </row>
    <row r="297" spans="1:33" x14ac:dyDescent="0.2">
      <c r="A297" s="453"/>
      <c r="B297" s="437"/>
      <c r="C297" s="437"/>
      <c r="D297" s="437"/>
      <c r="E297" s="437"/>
      <c r="F297" s="437"/>
      <c r="G297" s="437"/>
      <c r="H297" s="437"/>
      <c r="I297" s="437"/>
      <c r="J297" s="437"/>
      <c r="K297" s="437"/>
      <c r="L297" s="437"/>
      <c r="M297" s="437"/>
      <c r="N297" s="437"/>
      <c r="O297" s="437"/>
      <c r="P297" s="437"/>
      <c r="Q297" s="437"/>
      <c r="R297" s="437"/>
      <c r="S297" s="437"/>
      <c r="T297" s="437"/>
      <c r="U297" s="437"/>
      <c r="V297" s="437"/>
      <c r="W297" s="437"/>
      <c r="X297" s="437"/>
      <c r="Y297" s="437"/>
      <c r="Z297" s="437"/>
      <c r="AA297" s="437"/>
      <c r="AB297" s="437"/>
      <c r="AC297" s="437"/>
      <c r="AD297" s="437"/>
      <c r="AE297" s="437"/>
      <c r="AF297" s="437"/>
      <c r="AG297" s="60" t="e">
        <f t="shared" si="8"/>
        <v>#DIV/0!</v>
      </c>
    </row>
    <row r="298" spans="1:33" ht="13.5" thickBot="1" x14ac:dyDescent="0.25">
      <c r="A298" s="58" t="s">
        <v>10</v>
      </c>
      <c r="B298" s="443">
        <f t="shared" ref="B298:AF298" si="9">SUM(B250:B297)</f>
        <v>0</v>
      </c>
      <c r="C298" s="443">
        <f t="shared" si="9"/>
        <v>0</v>
      </c>
      <c r="D298" s="443">
        <f t="shared" si="9"/>
        <v>0</v>
      </c>
      <c r="E298" s="443">
        <f t="shared" si="9"/>
        <v>0</v>
      </c>
      <c r="F298" s="443">
        <f t="shared" si="9"/>
        <v>0</v>
      </c>
      <c r="G298" s="443">
        <f t="shared" si="9"/>
        <v>0</v>
      </c>
      <c r="H298" s="443">
        <f t="shared" si="9"/>
        <v>0</v>
      </c>
      <c r="I298" s="443">
        <f t="shared" si="9"/>
        <v>0</v>
      </c>
      <c r="J298" s="443">
        <f t="shared" si="9"/>
        <v>0</v>
      </c>
      <c r="K298" s="443">
        <f t="shared" si="9"/>
        <v>0</v>
      </c>
      <c r="L298" s="443">
        <f t="shared" si="9"/>
        <v>0</v>
      </c>
      <c r="M298" s="443">
        <f t="shared" si="9"/>
        <v>0</v>
      </c>
      <c r="N298" s="443">
        <f t="shared" si="9"/>
        <v>0</v>
      </c>
      <c r="O298" s="443">
        <f t="shared" si="9"/>
        <v>0</v>
      </c>
      <c r="P298" s="443">
        <f t="shared" si="9"/>
        <v>0</v>
      </c>
      <c r="Q298" s="443">
        <f t="shared" si="9"/>
        <v>0</v>
      </c>
      <c r="R298" s="443">
        <f t="shared" si="9"/>
        <v>0</v>
      </c>
      <c r="S298" s="443">
        <f t="shared" si="9"/>
        <v>0</v>
      </c>
      <c r="T298" s="443">
        <f t="shared" si="9"/>
        <v>0</v>
      </c>
      <c r="U298" s="443">
        <f t="shared" si="9"/>
        <v>0</v>
      </c>
      <c r="V298" s="443">
        <f t="shared" si="9"/>
        <v>0</v>
      </c>
      <c r="W298" s="443">
        <f t="shared" si="9"/>
        <v>0</v>
      </c>
      <c r="X298" s="443">
        <f t="shared" si="9"/>
        <v>0</v>
      </c>
      <c r="Y298" s="443">
        <f t="shared" si="9"/>
        <v>0</v>
      </c>
      <c r="Z298" s="443">
        <f t="shared" si="9"/>
        <v>0</v>
      </c>
      <c r="AA298" s="443">
        <f t="shared" si="9"/>
        <v>0</v>
      </c>
      <c r="AB298" s="443">
        <f t="shared" si="9"/>
        <v>0</v>
      </c>
      <c r="AC298" s="443">
        <f t="shared" si="9"/>
        <v>0</v>
      </c>
      <c r="AD298" s="443">
        <f t="shared" si="9"/>
        <v>0</v>
      </c>
      <c r="AE298" s="443">
        <f t="shared" si="9"/>
        <v>0</v>
      </c>
      <c r="AF298" s="443">
        <f t="shared" si="9"/>
        <v>0</v>
      </c>
      <c r="AG298" s="56">
        <f t="shared" si="8"/>
        <v>0</v>
      </c>
    </row>
    <row r="300" spans="1:33" ht="15" x14ac:dyDescent="0.2">
      <c r="A300" s="55" t="s">
        <v>216</v>
      </c>
    </row>
    <row r="301" spans="1:33" x14ac:dyDescent="0.2">
      <c r="A301" s="54" t="s">
        <v>449</v>
      </c>
    </row>
    <row r="302" spans="1:33" x14ac:dyDescent="0.2">
      <c r="A302" s="54" t="s">
        <v>466</v>
      </c>
    </row>
  </sheetData>
  <sheetProtection algorithmName="SHA-512" hashValue="Bol+67ypvw9gP/DSVMV8VTuBacrdQOl70fHdYp0K+fyVpANpC9RaAdydPgTRTMdzWVx22E0LFbs8YbDqrJtung==" saltValue="TJ02ErLJWvdREErTIZCzOg==" spinCount="100000" sheet="1" objects="1" scenarios="1" formatCells="0" formatColumns="0" formatRows="0" insertRows="0" autoFilter="0" pivotTables="0"/>
  <mergeCells count="17">
    <mergeCell ref="A66:AG66"/>
    <mergeCell ref="A7:AG7"/>
    <mergeCell ref="A1:AG1"/>
    <mergeCell ref="A2:AG2"/>
    <mergeCell ref="A3:AG3"/>
    <mergeCell ref="A5:AG5"/>
    <mergeCell ref="A64:AG64"/>
    <mergeCell ref="A68:AG68"/>
    <mergeCell ref="A128:AG128"/>
    <mergeCell ref="A188:AG188"/>
    <mergeCell ref="A248:AG248"/>
    <mergeCell ref="A124:AG124"/>
    <mergeCell ref="A126:AG126"/>
    <mergeCell ref="A184:AG184"/>
    <mergeCell ref="A186:AG186"/>
    <mergeCell ref="A244:AG244"/>
    <mergeCell ref="A246:AG246"/>
  </mergeCells>
  <printOptions horizontalCentered="1" verticalCentered="1"/>
  <pageMargins left="0" right="0" top="0.98425196850393704" bottom="0.98425196850393704" header="0" footer="0"/>
  <pageSetup scale="54" orientation="landscape" r:id="rId1"/>
  <headerFooter alignWithMargins="0"/>
  <rowBreaks count="4" manualBreakCount="4">
    <brk id="62" max="32" man="1"/>
    <brk id="123" max="32" man="1"/>
    <brk id="183" max="32" man="1"/>
    <brk id="243" max="32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293"/>
  <sheetViews>
    <sheetView view="pageBreakPreview" topLeftCell="A28" zoomScale="90" zoomScaleSheetLayoutView="90" workbookViewId="0">
      <selection activeCell="A52" sqref="A52"/>
    </sheetView>
  </sheetViews>
  <sheetFormatPr baseColWidth="10" defaultColWidth="9.140625" defaultRowHeight="12.75" x14ac:dyDescent="0.2"/>
  <cols>
    <col min="1" max="1" width="49.85546875" style="53" customWidth="1"/>
    <col min="2" max="13" width="4.28515625" style="53" customWidth="1"/>
    <col min="14" max="14" width="14.5703125" style="53" customWidth="1"/>
    <col min="15" max="15" width="2.7109375" style="53" customWidth="1"/>
    <col min="16" max="16" width="43.7109375" style="53" customWidth="1"/>
    <col min="17" max="28" width="4.5703125" style="53" customWidth="1"/>
    <col min="29" max="29" width="11.7109375" style="53" customWidth="1"/>
    <col min="30" max="30" width="3.28515625" style="53" customWidth="1"/>
    <col min="31" max="31" width="44.5703125" style="53" customWidth="1"/>
    <col min="32" max="43" width="4.5703125" style="53" customWidth="1"/>
    <col min="44" max="44" width="11" style="53" bestFit="1" customWidth="1"/>
    <col min="45" max="16384" width="9.140625" style="53"/>
  </cols>
  <sheetData>
    <row r="1" spans="1:44" ht="20.25" x14ac:dyDescent="0.3">
      <c r="A1" s="669" t="s">
        <v>0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</row>
    <row r="2" spans="1:44" ht="20.25" x14ac:dyDescent="0.3">
      <c r="A2" s="669" t="s">
        <v>348</v>
      </c>
      <c r="B2" s="669"/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</row>
    <row r="3" spans="1:44" s="69" customFormat="1" ht="29.25" customHeight="1" x14ac:dyDescent="0.2">
      <c r="A3" s="665" t="s">
        <v>340</v>
      </c>
      <c r="B3" s="665"/>
      <c r="C3" s="665"/>
      <c r="D3" s="665"/>
      <c r="E3" s="665"/>
      <c r="F3" s="665"/>
      <c r="G3" s="665"/>
      <c r="H3" s="665"/>
      <c r="I3" s="665"/>
      <c r="J3" s="665"/>
      <c r="K3" s="665"/>
      <c r="L3" s="665"/>
      <c r="M3" s="665"/>
      <c r="N3" s="665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</row>
    <row r="4" spans="1:44" ht="6.75" customHeight="1" thickBot="1" x14ac:dyDescent="0.25">
      <c r="A4" s="68"/>
    </row>
    <row r="5" spans="1:44" ht="13.5" thickBot="1" x14ac:dyDescent="0.25">
      <c r="A5" s="666" t="s">
        <v>453</v>
      </c>
      <c r="B5" s="667"/>
      <c r="C5" s="667"/>
      <c r="D5" s="667"/>
      <c r="E5" s="667"/>
      <c r="F5" s="667"/>
      <c r="G5" s="667"/>
      <c r="H5" s="667"/>
      <c r="I5" s="667"/>
      <c r="J5" s="667"/>
      <c r="K5" s="667"/>
      <c r="L5" s="667"/>
      <c r="M5" s="667"/>
      <c r="N5" s="668"/>
    </row>
    <row r="6" spans="1:44" ht="13.5" thickBot="1" x14ac:dyDescent="0.25"/>
    <row r="7" spans="1:44" ht="26.25" customHeight="1" thickBot="1" x14ac:dyDescent="0.25">
      <c r="A7" s="67" t="s">
        <v>452</v>
      </c>
      <c r="B7" s="65" t="s">
        <v>250</v>
      </c>
      <c r="C7" s="65" t="s">
        <v>249</v>
      </c>
      <c r="D7" s="65" t="s">
        <v>248</v>
      </c>
      <c r="E7" s="65" t="s">
        <v>246</v>
      </c>
      <c r="F7" s="65" t="s">
        <v>248</v>
      </c>
      <c r="G7" s="65" t="s">
        <v>247</v>
      </c>
      <c r="H7" s="65" t="s">
        <v>247</v>
      </c>
      <c r="I7" s="65" t="s">
        <v>246</v>
      </c>
      <c r="J7" s="65" t="s">
        <v>245</v>
      </c>
      <c r="K7" s="65" t="s">
        <v>244</v>
      </c>
      <c r="L7" s="65" t="s">
        <v>243</v>
      </c>
      <c r="M7" s="65" t="s">
        <v>242</v>
      </c>
      <c r="N7" s="64" t="s">
        <v>241</v>
      </c>
    </row>
    <row r="8" spans="1:44" x14ac:dyDescent="0.2">
      <c r="A8" s="444" t="s">
        <v>369</v>
      </c>
      <c r="B8" s="435"/>
      <c r="C8" s="435"/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63" t="e">
        <f t="shared" ref="N8:N39" si="0">AVERAGE(B8:M8)</f>
        <v>#DIV/0!</v>
      </c>
    </row>
    <row r="9" spans="1:44" x14ac:dyDescent="0.2">
      <c r="A9" s="445" t="s">
        <v>22</v>
      </c>
      <c r="B9" s="436"/>
      <c r="C9" s="436"/>
      <c r="D9" s="436"/>
      <c r="E9" s="436"/>
      <c r="F9" s="436"/>
      <c r="G9" s="436"/>
      <c r="H9" s="436"/>
      <c r="I9" s="436"/>
      <c r="J9" s="436"/>
      <c r="K9" s="436"/>
      <c r="L9" s="436"/>
      <c r="M9" s="436"/>
      <c r="N9" s="62" t="e">
        <f t="shared" si="0"/>
        <v>#DIV/0!</v>
      </c>
    </row>
    <row r="10" spans="1:44" x14ac:dyDescent="0.2">
      <c r="A10" s="445" t="s">
        <v>14</v>
      </c>
      <c r="B10" s="436"/>
      <c r="C10" s="436"/>
      <c r="D10" s="436"/>
      <c r="E10" s="436"/>
      <c r="F10" s="436"/>
      <c r="G10" s="436"/>
      <c r="H10" s="436"/>
      <c r="I10" s="436"/>
      <c r="J10" s="436"/>
      <c r="K10" s="436"/>
      <c r="L10" s="436"/>
      <c r="M10" s="436"/>
      <c r="N10" s="62" t="e">
        <f t="shared" si="0"/>
        <v>#DIV/0!</v>
      </c>
    </row>
    <row r="11" spans="1:44" x14ac:dyDescent="0.2">
      <c r="A11" s="445" t="s">
        <v>16</v>
      </c>
      <c r="B11" s="436"/>
      <c r="C11" s="436"/>
      <c r="D11" s="436"/>
      <c r="E11" s="436"/>
      <c r="F11" s="436"/>
      <c r="G11" s="436"/>
      <c r="H11" s="436"/>
      <c r="I11" s="436"/>
      <c r="J11" s="436"/>
      <c r="K11" s="436"/>
      <c r="L11" s="436"/>
      <c r="M11" s="436"/>
      <c r="N11" s="62" t="e">
        <f t="shared" si="0"/>
        <v>#DIV/0!</v>
      </c>
    </row>
    <row r="12" spans="1:44" x14ac:dyDescent="0.2">
      <c r="A12" s="445" t="s">
        <v>15</v>
      </c>
      <c r="B12" s="436"/>
      <c r="C12" s="436"/>
      <c r="D12" s="436"/>
      <c r="E12" s="436"/>
      <c r="F12" s="436"/>
      <c r="G12" s="436"/>
      <c r="H12" s="436"/>
      <c r="I12" s="436"/>
      <c r="J12" s="436"/>
      <c r="K12" s="436"/>
      <c r="L12" s="436"/>
      <c r="M12" s="436"/>
      <c r="N12" s="62" t="e">
        <f t="shared" si="0"/>
        <v>#DIV/0!</v>
      </c>
    </row>
    <row r="13" spans="1:44" x14ac:dyDescent="0.2">
      <c r="A13" s="445" t="s">
        <v>23</v>
      </c>
      <c r="B13" s="436"/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62" t="e">
        <f t="shared" si="0"/>
        <v>#DIV/0!</v>
      </c>
    </row>
    <row r="14" spans="1:44" x14ac:dyDescent="0.2">
      <c r="A14" s="445" t="s">
        <v>374</v>
      </c>
      <c r="B14" s="436"/>
      <c r="C14" s="436"/>
      <c r="D14" s="436"/>
      <c r="E14" s="436"/>
      <c r="F14" s="436"/>
      <c r="G14" s="436"/>
      <c r="H14" s="436"/>
      <c r="I14" s="436"/>
      <c r="J14" s="436"/>
      <c r="K14" s="436"/>
      <c r="L14" s="436"/>
      <c r="M14" s="436"/>
      <c r="N14" s="62" t="e">
        <f t="shared" si="0"/>
        <v>#DIV/0!</v>
      </c>
    </row>
    <row r="15" spans="1:44" x14ac:dyDescent="0.2">
      <c r="A15" s="446" t="s">
        <v>19</v>
      </c>
      <c r="B15" s="436"/>
      <c r="C15" s="436"/>
      <c r="D15" s="436"/>
      <c r="E15" s="436"/>
      <c r="F15" s="436"/>
      <c r="G15" s="436"/>
      <c r="H15" s="436"/>
      <c r="I15" s="436"/>
      <c r="J15" s="436"/>
      <c r="K15" s="436"/>
      <c r="L15" s="436"/>
      <c r="M15" s="436"/>
      <c r="N15" s="62" t="e">
        <f t="shared" si="0"/>
        <v>#DIV/0!</v>
      </c>
    </row>
    <row r="16" spans="1:44" x14ac:dyDescent="0.2">
      <c r="A16" s="446" t="s">
        <v>25</v>
      </c>
      <c r="B16" s="436"/>
      <c r="C16" s="436"/>
      <c r="D16" s="436"/>
      <c r="E16" s="436"/>
      <c r="F16" s="436"/>
      <c r="G16" s="436"/>
      <c r="H16" s="436"/>
      <c r="I16" s="436"/>
      <c r="J16" s="436"/>
      <c r="K16" s="436"/>
      <c r="L16" s="436"/>
      <c r="M16" s="436"/>
      <c r="N16" s="62" t="e">
        <f t="shared" si="0"/>
        <v>#DIV/0!</v>
      </c>
    </row>
    <row r="17" spans="1:14" x14ac:dyDescent="0.2">
      <c r="A17" s="445" t="s">
        <v>18</v>
      </c>
      <c r="B17" s="436"/>
      <c r="C17" s="436"/>
      <c r="D17" s="436"/>
      <c r="E17" s="436"/>
      <c r="F17" s="436"/>
      <c r="G17" s="436"/>
      <c r="H17" s="436"/>
      <c r="I17" s="436"/>
      <c r="J17" s="436"/>
      <c r="K17" s="436"/>
      <c r="L17" s="436"/>
      <c r="M17" s="436"/>
      <c r="N17" s="62" t="e">
        <f t="shared" si="0"/>
        <v>#DIV/0!</v>
      </c>
    </row>
    <row r="18" spans="1:14" x14ac:dyDescent="0.2">
      <c r="A18" s="445" t="s">
        <v>26</v>
      </c>
      <c r="B18" s="436"/>
      <c r="C18" s="436"/>
      <c r="D18" s="436"/>
      <c r="E18" s="436"/>
      <c r="F18" s="436"/>
      <c r="G18" s="436"/>
      <c r="H18" s="436"/>
      <c r="I18" s="436"/>
      <c r="J18" s="436"/>
      <c r="K18" s="436"/>
      <c r="L18" s="436"/>
      <c r="M18" s="436"/>
      <c r="N18" s="62" t="e">
        <f t="shared" si="0"/>
        <v>#DIV/0!</v>
      </c>
    </row>
    <row r="19" spans="1:14" x14ac:dyDescent="0.2">
      <c r="A19" s="445" t="s">
        <v>11</v>
      </c>
      <c r="B19" s="436"/>
      <c r="C19" s="436"/>
      <c r="D19" s="436"/>
      <c r="E19" s="436"/>
      <c r="F19" s="436"/>
      <c r="G19" s="436"/>
      <c r="H19" s="436"/>
      <c r="I19" s="436"/>
      <c r="J19" s="436"/>
      <c r="K19" s="436"/>
      <c r="L19" s="436"/>
      <c r="M19" s="436"/>
      <c r="N19" s="62" t="e">
        <f t="shared" si="0"/>
        <v>#DIV/0!</v>
      </c>
    </row>
    <row r="20" spans="1:14" x14ac:dyDescent="0.2">
      <c r="A20" s="445" t="s">
        <v>12</v>
      </c>
      <c r="B20" s="436"/>
      <c r="C20" s="436"/>
      <c r="D20" s="436"/>
      <c r="E20" s="436"/>
      <c r="F20" s="436"/>
      <c r="G20" s="436"/>
      <c r="H20" s="436"/>
      <c r="I20" s="436"/>
      <c r="J20" s="436"/>
      <c r="K20" s="436"/>
      <c r="L20" s="436"/>
      <c r="M20" s="436"/>
      <c r="N20" s="62" t="e">
        <f t="shared" si="0"/>
        <v>#DIV/0!</v>
      </c>
    </row>
    <row r="21" spans="1:14" x14ac:dyDescent="0.2">
      <c r="A21" s="445" t="s">
        <v>13</v>
      </c>
      <c r="B21" s="436"/>
      <c r="C21" s="436"/>
      <c r="D21" s="436"/>
      <c r="E21" s="436"/>
      <c r="F21" s="436"/>
      <c r="G21" s="436"/>
      <c r="H21" s="436"/>
      <c r="I21" s="436"/>
      <c r="J21" s="436"/>
      <c r="K21" s="436"/>
      <c r="L21" s="436"/>
      <c r="M21" s="436"/>
      <c r="N21" s="62" t="e">
        <f t="shared" si="0"/>
        <v>#DIV/0!</v>
      </c>
    </row>
    <row r="22" spans="1:14" x14ac:dyDescent="0.2">
      <c r="A22" s="445" t="s">
        <v>27</v>
      </c>
      <c r="B22" s="436"/>
      <c r="C22" s="436"/>
      <c r="D22" s="436"/>
      <c r="E22" s="436"/>
      <c r="F22" s="436"/>
      <c r="G22" s="436"/>
      <c r="H22" s="436"/>
      <c r="I22" s="436"/>
      <c r="J22" s="436"/>
      <c r="K22" s="436"/>
      <c r="L22" s="436"/>
      <c r="M22" s="436"/>
      <c r="N22" s="62" t="e">
        <f t="shared" si="0"/>
        <v>#DIV/0!</v>
      </c>
    </row>
    <row r="23" spans="1:14" x14ac:dyDescent="0.2">
      <c r="A23" s="445" t="s">
        <v>17</v>
      </c>
      <c r="B23" s="436"/>
      <c r="C23" s="436"/>
      <c r="D23" s="436"/>
      <c r="E23" s="436"/>
      <c r="F23" s="436"/>
      <c r="G23" s="436"/>
      <c r="H23" s="436"/>
      <c r="I23" s="436"/>
      <c r="J23" s="436"/>
      <c r="K23" s="436"/>
      <c r="L23" s="436"/>
      <c r="M23" s="436"/>
      <c r="N23" s="62" t="e">
        <f t="shared" si="0"/>
        <v>#DIV/0!</v>
      </c>
    </row>
    <row r="24" spans="1:14" x14ac:dyDescent="0.2">
      <c r="A24" s="445" t="s">
        <v>20</v>
      </c>
      <c r="B24" s="436"/>
      <c r="C24" s="436"/>
      <c r="D24" s="436"/>
      <c r="E24" s="436"/>
      <c r="F24" s="436"/>
      <c r="G24" s="436"/>
      <c r="H24" s="436"/>
      <c r="I24" s="436"/>
      <c r="J24" s="436"/>
      <c r="K24" s="436"/>
      <c r="L24" s="436"/>
      <c r="M24" s="436"/>
      <c r="N24" s="62" t="e">
        <f t="shared" si="0"/>
        <v>#DIV/0!</v>
      </c>
    </row>
    <row r="25" spans="1:14" x14ac:dyDescent="0.2">
      <c r="A25" s="445" t="s">
        <v>21</v>
      </c>
      <c r="B25" s="436"/>
      <c r="C25" s="436"/>
      <c r="D25" s="436"/>
      <c r="E25" s="436"/>
      <c r="F25" s="436"/>
      <c r="G25" s="436"/>
      <c r="H25" s="436"/>
      <c r="I25" s="436"/>
      <c r="J25" s="436"/>
      <c r="K25" s="436"/>
      <c r="L25" s="436"/>
      <c r="M25" s="436"/>
      <c r="N25" s="62" t="e">
        <f t="shared" si="0"/>
        <v>#DIV/0!</v>
      </c>
    </row>
    <row r="26" spans="1:14" x14ac:dyDescent="0.2">
      <c r="A26" s="445" t="s">
        <v>28</v>
      </c>
      <c r="B26" s="436"/>
      <c r="C26" s="436"/>
      <c r="D26" s="436"/>
      <c r="E26" s="436"/>
      <c r="F26" s="436"/>
      <c r="G26" s="436"/>
      <c r="H26" s="436"/>
      <c r="I26" s="436"/>
      <c r="J26" s="436"/>
      <c r="K26" s="436"/>
      <c r="L26" s="436"/>
      <c r="M26" s="436"/>
      <c r="N26" s="62" t="e">
        <f t="shared" si="0"/>
        <v>#DIV/0!</v>
      </c>
    </row>
    <row r="27" spans="1:14" x14ac:dyDescent="0.2">
      <c r="A27" s="445" t="s">
        <v>29</v>
      </c>
      <c r="B27" s="436"/>
      <c r="C27" s="436"/>
      <c r="D27" s="436"/>
      <c r="E27" s="436"/>
      <c r="F27" s="436"/>
      <c r="G27" s="436"/>
      <c r="H27" s="436"/>
      <c r="I27" s="436"/>
      <c r="J27" s="436"/>
      <c r="K27" s="436"/>
      <c r="L27" s="436"/>
      <c r="M27" s="436"/>
      <c r="N27" s="62" t="e">
        <f t="shared" si="0"/>
        <v>#DIV/0!</v>
      </c>
    </row>
    <row r="28" spans="1:14" x14ac:dyDescent="0.2">
      <c r="A28" s="445" t="s">
        <v>30</v>
      </c>
      <c r="B28" s="436"/>
      <c r="C28" s="436"/>
      <c r="D28" s="436"/>
      <c r="E28" s="436"/>
      <c r="F28" s="436"/>
      <c r="G28" s="436"/>
      <c r="H28" s="436"/>
      <c r="I28" s="436"/>
      <c r="J28" s="436"/>
      <c r="K28" s="436"/>
      <c r="L28" s="436"/>
      <c r="M28" s="436"/>
      <c r="N28" s="62" t="e">
        <f t="shared" si="0"/>
        <v>#DIV/0!</v>
      </c>
    </row>
    <row r="29" spans="1:14" x14ac:dyDescent="0.2">
      <c r="A29" s="445" t="s">
        <v>31</v>
      </c>
      <c r="B29" s="436"/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62" t="e">
        <f t="shared" si="0"/>
        <v>#DIV/0!</v>
      </c>
    </row>
    <row r="30" spans="1:14" x14ac:dyDescent="0.2">
      <c r="A30" s="445" t="s">
        <v>32</v>
      </c>
      <c r="B30" s="436"/>
      <c r="C30" s="436"/>
      <c r="D30" s="436"/>
      <c r="E30" s="436"/>
      <c r="F30" s="436"/>
      <c r="G30" s="436"/>
      <c r="H30" s="436"/>
      <c r="I30" s="436"/>
      <c r="J30" s="436"/>
      <c r="K30" s="436"/>
      <c r="L30" s="436"/>
      <c r="M30" s="436"/>
      <c r="N30" s="62" t="e">
        <f t="shared" si="0"/>
        <v>#DIV/0!</v>
      </c>
    </row>
    <row r="31" spans="1:14" x14ac:dyDescent="0.2">
      <c r="A31" s="445" t="s">
        <v>36</v>
      </c>
      <c r="B31" s="436"/>
      <c r="C31" s="436"/>
      <c r="D31" s="436"/>
      <c r="E31" s="436"/>
      <c r="F31" s="436"/>
      <c r="G31" s="436"/>
      <c r="H31" s="436"/>
      <c r="I31" s="436"/>
      <c r="J31" s="436"/>
      <c r="K31" s="436"/>
      <c r="L31" s="436"/>
      <c r="M31" s="436"/>
      <c r="N31" s="62" t="e">
        <f t="shared" si="0"/>
        <v>#DIV/0!</v>
      </c>
    </row>
    <row r="32" spans="1:14" x14ac:dyDescent="0.2">
      <c r="A32" s="445" t="s">
        <v>370</v>
      </c>
      <c r="B32" s="436"/>
      <c r="C32" s="436"/>
      <c r="D32" s="436"/>
      <c r="E32" s="436"/>
      <c r="F32" s="436"/>
      <c r="G32" s="436"/>
      <c r="H32" s="436"/>
      <c r="I32" s="436"/>
      <c r="J32" s="436"/>
      <c r="K32" s="436"/>
      <c r="L32" s="436"/>
      <c r="M32" s="436"/>
      <c r="N32" s="62" t="e">
        <f t="shared" si="0"/>
        <v>#DIV/0!</v>
      </c>
    </row>
    <row r="33" spans="1:14" x14ac:dyDescent="0.2">
      <c r="A33" s="445" t="s">
        <v>33</v>
      </c>
      <c r="B33" s="436"/>
      <c r="C33" s="436"/>
      <c r="D33" s="436"/>
      <c r="E33" s="436"/>
      <c r="F33" s="436"/>
      <c r="G33" s="436"/>
      <c r="H33" s="436"/>
      <c r="I33" s="436"/>
      <c r="J33" s="436"/>
      <c r="K33" s="436"/>
      <c r="L33" s="436"/>
      <c r="M33" s="436"/>
      <c r="N33" s="62" t="e">
        <f t="shared" si="0"/>
        <v>#DIV/0!</v>
      </c>
    </row>
    <row r="34" spans="1:14" x14ac:dyDescent="0.2">
      <c r="A34" s="445" t="s">
        <v>34</v>
      </c>
      <c r="B34" s="436"/>
      <c r="C34" s="436"/>
      <c r="D34" s="436"/>
      <c r="E34" s="436"/>
      <c r="F34" s="436"/>
      <c r="G34" s="436"/>
      <c r="H34" s="436"/>
      <c r="I34" s="436"/>
      <c r="J34" s="436"/>
      <c r="K34" s="436"/>
      <c r="L34" s="436"/>
      <c r="M34" s="436"/>
      <c r="N34" s="62" t="e">
        <f t="shared" si="0"/>
        <v>#DIV/0!</v>
      </c>
    </row>
    <row r="35" spans="1:14" x14ac:dyDescent="0.2">
      <c r="A35" s="445" t="s">
        <v>35</v>
      </c>
      <c r="B35" s="436"/>
      <c r="C35" s="436"/>
      <c r="D35" s="436"/>
      <c r="E35" s="436"/>
      <c r="F35" s="436"/>
      <c r="G35" s="436"/>
      <c r="H35" s="436"/>
      <c r="I35" s="436"/>
      <c r="J35" s="436"/>
      <c r="K35" s="436"/>
      <c r="L35" s="436"/>
      <c r="M35" s="436"/>
      <c r="N35" s="62" t="e">
        <f t="shared" si="0"/>
        <v>#DIV/0!</v>
      </c>
    </row>
    <row r="36" spans="1:14" x14ac:dyDescent="0.2">
      <c r="A36" s="445" t="s">
        <v>37</v>
      </c>
      <c r="B36" s="436"/>
      <c r="C36" s="436"/>
      <c r="D36" s="436"/>
      <c r="E36" s="436"/>
      <c r="F36" s="436"/>
      <c r="G36" s="436"/>
      <c r="H36" s="436"/>
      <c r="I36" s="436"/>
      <c r="J36" s="436"/>
      <c r="K36" s="436"/>
      <c r="L36" s="436"/>
      <c r="M36" s="436"/>
      <c r="N36" s="62" t="e">
        <f t="shared" si="0"/>
        <v>#DIV/0!</v>
      </c>
    </row>
    <row r="37" spans="1:14" x14ac:dyDescent="0.2">
      <c r="A37" s="445" t="s">
        <v>38</v>
      </c>
      <c r="B37" s="436"/>
      <c r="C37" s="436"/>
      <c r="D37" s="436"/>
      <c r="E37" s="436"/>
      <c r="F37" s="436"/>
      <c r="G37" s="436"/>
      <c r="H37" s="436"/>
      <c r="I37" s="436"/>
      <c r="J37" s="436"/>
      <c r="K37" s="436"/>
      <c r="L37" s="436"/>
      <c r="M37" s="436"/>
      <c r="N37" s="62" t="e">
        <f t="shared" si="0"/>
        <v>#DIV/0!</v>
      </c>
    </row>
    <row r="38" spans="1:14" x14ac:dyDescent="0.2">
      <c r="A38" s="445" t="s">
        <v>371</v>
      </c>
      <c r="B38" s="436"/>
      <c r="C38" s="436"/>
      <c r="D38" s="436"/>
      <c r="E38" s="436"/>
      <c r="F38" s="436"/>
      <c r="G38" s="436"/>
      <c r="H38" s="436"/>
      <c r="I38" s="436"/>
      <c r="J38" s="436"/>
      <c r="K38" s="436"/>
      <c r="L38" s="436"/>
      <c r="M38" s="436"/>
      <c r="N38" s="62" t="e">
        <f t="shared" si="0"/>
        <v>#DIV/0!</v>
      </c>
    </row>
    <row r="39" spans="1:14" x14ac:dyDescent="0.2">
      <c r="A39" s="445" t="s">
        <v>39</v>
      </c>
      <c r="B39" s="436"/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62" t="e">
        <f t="shared" si="0"/>
        <v>#DIV/0!</v>
      </c>
    </row>
    <row r="40" spans="1:14" x14ac:dyDescent="0.2">
      <c r="A40" s="445" t="s">
        <v>42</v>
      </c>
      <c r="B40" s="436"/>
      <c r="C40" s="436"/>
      <c r="D40" s="436"/>
      <c r="E40" s="436"/>
      <c r="F40" s="436"/>
      <c r="G40" s="436"/>
      <c r="H40" s="436"/>
      <c r="I40" s="436"/>
      <c r="J40" s="436"/>
      <c r="K40" s="436"/>
      <c r="L40" s="436"/>
      <c r="M40" s="436"/>
      <c r="N40" s="62" t="e">
        <f t="shared" ref="N40:N56" si="1">AVERAGE(B40:M40)</f>
        <v>#DIV/0!</v>
      </c>
    </row>
    <row r="41" spans="1:14" x14ac:dyDescent="0.2">
      <c r="A41" s="445" t="s">
        <v>41</v>
      </c>
      <c r="B41" s="436"/>
      <c r="C41" s="436"/>
      <c r="D41" s="436"/>
      <c r="E41" s="436"/>
      <c r="F41" s="436"/>
      <c r="G41" s="436"/>
      <c r="H41" s="436"/>
      <c r="I41" s="436"/>
      <c r="J41" s="436"/>
      <c r="K41" s="436"/>
      <c r="L41" s="436"/>
      <c r="M41" s="436"/>
      <c r="N41" s="62" t="e">
        <f t="shared" si="1"/>
        <v>#DIV/0!</v>
      </c>
    </row>
    <row r="42" spans="1:14" x14ac:dyDescent="0.2">
      <c r="A42" s="445" t="s">
        <v>40</v>
      </c>
      <c r="B42" s="436"/>
      <c r="C42" s="436"/>
      <c r="D42" s="436"/>
      <c r="E42" s="436"/>
      <c r="F42" s="436"/>
      <c r="G42" s="436"/>
      <c r="H42" s="436"/>
      <c r="I42" s="436"/>
      <c r="J42" s="436"/>
      <c r="K42" s="436"/>
      <c r="L42" s="436"/>
      <c r="M42" s="436"/>
      <c r="N42" s="62" t="e">
        <f t="shared" si="1"/>
        <v>#DIV/0!</v>
      </c>
    </row>
    <row r="43" spans="1:14" x14ac:dyDescent="0.2">
      <c r="A43" s="445" t="s">
        <v>372</v>
      </c>
      <c r="B43" s="436"/>
      <c r="C43" s="436"/>
      <c r="D43" s="436"/>
      <c r="E43" s="436"/>
      <c r="F43" s="436"/>
      <c r="G43" s="436"/>
      <c r="H43" s="436"/>
      <c r="I43" s="436"/>
      <c r="J43" s="436"/>
      <c r="K43" s="436"/>
      <c r="L43" s="436"/>
      <c r="M43" s="436"/>
      <c r="N43" s="62" t="e">
        <f t="shared" si="1"/>
        <v>#DIV/0!</v>
      </c>
    </row>
    <row r="44" spans="1:14" x14ac:dyDescent="0.2">
      <c r="A44" s="445" t="s">
        <v>43</v>
      </c>
      <c r="B44" s="436"/>
      <c r="C44" s="436"/>
      <c r="D44" s="436"/>
      <c r="E44" s="436"/>
      <c r="F44" s="436"/>
      <c r="G44" s="436"/>
      <c r="H44" s="436"/>
      <c r="I44" s="436"/>
      <c r="J44" s="436"/>
      <c r="K44" s="436"/>
      <c r="L44" s="436"/>
      <c r="M44" s="436"/>
      <c r="N44" s="62" t="e">
        <f t="shared" si="1"/>
        <v>#DIV/0!</v>
      </c>
    </row>
    <row r="45" spans="1:14" x14ac:dyDescent="0.2">
      <c r="A45" s="447" t="s">
        <v>373</v>
      </c>
      <c r="B45" s="436"/>
      <c r="C45" s="436"/>
      <c r="D45" s="436"/>
      <c r="E45" s="436"/>
      <c r="F45" s="436"/>
      <c r="G45" s="436"/>
      <c r="H45" s="436"/>
      <c r="I45" s="436"/>
      <c r="J45" s="436"/>
      <c r="K45" s="436"/>
      <c r="L45" s="436"/>
      <c r="M45" s="436"/>
      <c r="N45" s="62" t="e">
        <f t="shared" si="1"/>
        <v>#DIV/0!</v>
      </c>
    </row>
    <row r="46" spans="1:14" x14ac:dyDescent="0.2">
      <c r="A46" s="445" t="s">
        <v>44</v>
      </c>
      <c r="B46" s="436"/>
      <c r="C46" s="436"/>
      <c r="D46" s="436"/>
      <c r="E46" s="436"/>
      <c r="F46" s="436"/>
      <c r="G46" s="436"/>
      <c r="H46" s="436"/>
      <c r="I46" s="436"/>
      <c r="J46" s="436"/>
      <c r="K46" s="436"/>
      <c r="L46" s="436"/>
      <c r="M46" s="436"/>
      <c r="N46" s="62" t="e">
        <f t="shared" si="1"/>
        <v>#DIV/0!</v>
      </c>
    </row>
    <row r="47" spans="1:14" x14ac:dyDescent="0.2">
      <c r="A47" s="445" t="s">
        <v>45</v>
      </c>
      <c r="B47" s="436"/>
      <c r="C47" s="436"/>
      <c r="D47" s="436"/>
      <c r="E47" s="436"/>
      <c r="F47" s="436"/>
      <c r="G47" s="436"/>
      <c r="H47" s="436"/>
      <c r="I47" s="436"/>
      <c r="J47" s="436"/>
      <c r="K47" s="436"/>
      <c r="L47" s="436"/>
      <c r="M47" s="436"/>
      <c r="N47" s="62" t="e">
        <f t="shared" si="1"/>
        <v>#DIV/0!</v>
      </c>
    </row>
    <row r="48" spans="1:14" x14ac:dyDescent="0.2">
      <c r="A48" s="445" t="s">
        <v>86</v>
      </c>
      <c r="B48" s="436"/>
      <c r="C48" s="436"/>
      <c r="D48" s="436"/>
      <c r="E48" s="436"/>
      <c r="F48" s="436"/>
      <c r="G48" s="436"/>
      <c r="H48" s="436"/>
      <c r="I48" s="436"/>
      <c r="J48" s="436"/>
      <c r="K48" s="436"/>
      <c r="L48" s="436"/>
      <c r="M48" s="436"/>
      <c r="N48" s="62" t="e">
        <f t="shared" si="1"/>
        <v>#DIV/0!</v>
      </c>
    </row>
    <row r="49" spans="1:14" x14ac:dyDescent="0.2">
      <c r="A49" s="445" t="s">
        <v>200</v>
      </c>
      <c r="B49" s="436"/>
      <c r="C49" s="436"/>
      <c r="D49" s="436"/>
      <c r="E49" s="436"/>
      <c r="F49" s="436"/>
      <c r="G49" s="436"/>
      <c r="H49" s="436"/>
      <c r="I49" s="436"/>
      <c r="J49" s="436"/>
      <c r="K49" s="436"/>
      <c r="L49" s="436"/>
      <c r="M49" s="436"/>
      <c r="N49" s="62" t="e">
        <f t="shared" si="1"/>
        <v>#DIV/0!</v>
      </c>
    </row>
    <row r="50" spans="1:14" x14ac:dyDescent="0.2">
      <c r="A50" s="445"/>
      <c r="B50" s="436"/>
      <c r="C50" s="436"/>
      <c r="D50" s="436"/>
      <c r="E50" s="436"/>
      <c r="F50" s="436"/>
      <c r="G50" s="436"/>
      <c r="H50" s="436"/>
      <c r="I50" s="436"/>
      <c r="J50" s="436"/>
      <c r="K50" s="436"/>
      <c r="L50" s="436"/>
      <c r="M50" s="436"/>
      <c r="N50" s="62" t="e">
        <f t="shared" si="1"/>
        <v>#DIV/0!</v>
      </c>
    </row>
    <row r="51" spans="1:14" x14ac:dyDescent="0.2">
      <c r="A51" s="445"/>
      <c r="B51" s="436"/>
      <c r="C51" s="436"/>
      <c r="D51" s="436"/>
      <c r="E51" s="436"/>
      <c r="F51" s="436"/>
      <c r="G51" s="436"/>
      <c r="H51" s="436"/>
      <c r="I51" s="436"/>
      <c r="J51" s="436"/>
      <c r="K51" s="436"/>
      <c r="L51" s="436"/>
      <c r="M51" s="436"/>
      <c r="N51" s="62" t="e">
        <f t="shared" si="1"/>
        <v>#DIV/0!</v>
      </c>
    </row>
    <row r="52" spans="1:14" x14ac:dyDescent="0.2">
      <c r="A52" s="448"/>
      <c r="B52" s="437"/>
      <c r="C52" s="437"/>
      <c r="D52" s="437"/>
      <c r="E52" s="437"/>
      <c r="F52" s="437"/>
      <c r="G52" s="437"/>
      <c r="H52" s="437"/>
      <c r="I52" s="437"/>
      <c r="J52" s="437"/>
      <c r="K52" s="437"/>
      <c r="L52" s="437"/>
      <c r="M52" s="437"/>
      <c r="N52" s="60" t="e">
        <f t="shared" si="1"/>
        <v>#DIV/0!</v>
      </c>
    </row>
    <row r="53" spans="1:14" x14ac:dyDescent="0.2">
      <c r="A53" s="448"/>
      <c r="B53" s="437"/>
      <c r="C53" s="437"/>
      <c r="D53" s="437"/>
      <c r="E53" s="437"/>
      <c r="F53" s="437"/>
      <c r="G53" s="437"/>
      <c r="H53" s="437"/>
      <c r="I53" s="437"/>
      <c r="J53" s="437"/>
      <c r="K53" s="437"/>
      <c r="L53" s="437"/>
      <c r="M53" s="437"/>
      <c r="N53" s="60" t="e">
        <f t="shared" si="1"/>
        <v>#DIV/0!</v>
      </c>
    </row>
    <row r="54" spans="1:14" x14ac:dyDescent="0.2">
      <c r="A54" s="448"/>
      <c r="B54" s="437"/>
      <c r="C54" s="437"/>
      <c r="D54" s="437"/>
      <c r="E54" s="437"/>
      <c r="F54" s="437"/>
      <c r="G54" s="437"/>
      <c r="H54" s="437"/>
      <c r="I54" s="437"/>
      <c r="J54" s="437"/>
      <c r="K54" s="437"/>
      <c r="L54" s="437"/>
      <c r="M54" s="437"/>
      <c r="N54" s="60" t="e">
        <f t="shared" si="1"/>
        <v>#DIV/0!</v>
      </c>
    </row>
    <row r="55" spans="1:14" x14ac:dyDescent="0.2">
      <c r="A55" s="448"/>
      <c r="B55" s="437"/>
      <c r="C55" s="437"/>
      <c r="D55" s="437"/>
      <c r="E55" s="437"/>
      <c r="F55" s="437"/>
      <c r="G55" s="437"/>
      <c r="H55" s="437"/>
      <c r="I55" s="437"/>
      <c r="J55" s="437"/>
      <c r="K55" s="437"/>
      <c r="L55" s="437"/>
      <c r="M55" s="437"/>
      <c r="N55" s="60" t="e">
        <f t="shared" si="1"/>
        <v>#DIV/0!</v>
      </c>
    </row>
    <row r="56" spans="1:14" ht="13.5" thickBot="1" x14ac:dyDescent="0.25">
      <c r="A56" s="59" t="s">
        <v>10</v>
      </c>
      <c r="B56" s="57">
        <f t="shared" ref="B56:M56" si="2">SUM(B8:B55)</f>
        <v>0</v>
      </c>
      <c r="C56" s="57">
        <f t="shared" si="2"/>
        <v>0</v>
      </c>
      <c r="D56" s="57">
        <f t="shared" si="2"/>
        <v>0</v>
      </c>
      <c r="E56" s="57">
        <f t="shared" si="2"/>
        <v>0</v>
      </c>
      <c r="F56" s="57">
        <f t="shared" si="2"/>
        <v>0</v>
      </c>
      <c r="G56" s="57">
        <f t="shared" si="2"/>
        <v>0</v>
      </c>
      <c r="H56" s="57">
        <f t="shared" si="2"/>
        <v>0</v>
      </c>
      <c r="I56" s="57">
        <f t="shared" si="2"/>
        <v>0</v>
      </c>
      <c r="J56" s="57">
        <f t="shared" si="2"/>
        <v>0</v>
      </c>
      <c r="K56" s="57">
        <f t="shared" si="2"/>
        <v>0</v>
      </c>
      <c r="L56" s="57">
        <f t="shared" si="2"/>
        <v>0</v>
      </c>
      <c r="M56" s="57">
        <f t="shared" si="2"/>
        <v>0</v>
      </c>
      <c r="N56" s="56">
        <f t="shared" si="1"/>
        <v>0</v>
      </c>
    </row>
    <row r="58" spans="1:14" ht="15" x14ac:dyDescent="0.2">
      <c r="A58" s="55" t="s">
        <v>216</v>
      </c>
    </row>
    <row r="59" spans="1:14" x14ac:dyDescent="0.2">
      <c r="A59" s="54" t="s">
        <v>449</v>
      </c>
    </row>
    <row r="60" spans="1:14" x14ac:dyDescent="0.2">
      <c r="A60" s="54" t="s">
        <v>450</v>
      </c>
    </row>
    <row r="63" spans="1:14" ht="28.5" customHeight="1" x14ac:dyDescent="0.2">
      <c r="A63" s="665" t="s">
        <v>340</v>
      </c>
      <c r="B63" s="665"/>
      <c r="C63" s="665"/>
      <c r="D63" s="665"/>
      <c r="E63" s="665"/>
      <c r="F63" s="665"/>
      <c r="G63" s="665"/>
      <c r="H63" s="665"/>
      <c r="I63" s="665"/>
      <c r="J63" s="665"/>
      <c r="K63" s="665"/>
      <c r="L63" s="665"/>
      <c r="M63" s="665"/>
      <c r="N63" s="665"/>
    </row>
    <row r="64" spans="1:14" ht="13.5" thickBot="1" x14ac:dyDescent="0.25"/>
    <row r="65" spans="1:14" ht="13.5" thickBot="1" x14ac:dyDescent="0.25">
      <c r="A65" s="666" t="s">
        <v>451</v>
      </c>
      <c r="B65" s="667"/>
      <c r="C65" s="667"/>
      <c r="D65" s="667"/>
      <c r="E65" s="667"/>
      <c r="F65" s="667"/>
      <c r="G65" s="667"/>
      <c r="H65" s="667"/>
      <c r="I65" s="667"/>
      <c r="J65" s="667"/>
      <c r="K65" s="667"/>
      <c r="L65" s="667"/>
      <c r="M65" s="667"/>
      <c r="N65" s="668"/>
    </row>
    <row r="66" spans="1:14" ht="13.5" thickBot="1" x14ac:dyDescent="0.25"/>
    <row r="67" spans="1:14" ht="13.5" thickBot="1" x14ac:dyDescent="0.25">
      <c r="A67" s="67" t="s">
        <v>452</v>
      </c>
      <c r="B67" s="65" t="s">
        <v>250</v>
      </c>
      <c r="C67" s="65" t="s">
        <v>249</v>
      </c>
      <c r="D67" s="65" t="s">
        <v>248</v>
      </c>
      <c r="E67" s="65" t="s">
        <v>246</v>
      </c>
      <c r="F67" s="65" t="s">
        <v>248</v>
      </c>
      <c r="G67" s="65" t="s">
        <v>247</v>
      </c>
      <c r="H67" s="65" t="s">
        <v>247</v>
      </c>
      <c r="I67" s="65" t="s">
        <v>246</v>
      </c>
      <c r="J67" s="65" t="s">
        <v>245</v>
      </c>
      <c r="K67" s="65" t="s">
        <v>244</v>
      </c>
      <c r="L67" s="65" t="s">
        <v>243</v>
      </c>
      <c r="M67" s="65" t="s">
        <v>242</v>
      </c>
      <c r="N67" s="64" t="s">
        <v>241</v>
      </c>
    </row>
    <row r="68" spans="1:14" x14ac:dyDescent="0.2">
      <c r="A68" s="444" t="s">
        <v>369</v>
      </c>
      <c r="B68" s="435"/>
      <c r="C68" s="435"/>
      <c r="D68" s="435"/>
      <c r="E68" s="435"/>
      <c r="F68" s="435"/>
      <c r="G68" s="435"/>
      <c r="H68" s="435"/>
      <c r="I68" s="435"/>
      <c r="J68" s="435"/>
      <c r="K68" s="435"/>
      <c r="L68" s="435"/>
      <c r="M68" s="435"/>
      <c r="N68" s="63" t="e">
        <f t="shared" ref="N68:N99" si="3">AVERAGE(B68:M68)</f>
        <v>#DIV/0!</v>
      </c>
    </row>
    <row r="69" spans="1:14" x14ac:dyDescent="0.2">
      <c r="A69" s="445" t="s">
        <v>22</v>
      </c>
      <c r="B69" s="436"/>
      <c r="C69" s="436"/>
      <c r="D69" s="436"/>
      <c r="E69" s="436"/>
      <c r="F69" s="436"/>
      <c r="G69" s="436"/>
      <c r="H69" s="436"/>
      <c r="I69" s="436"/>
      <c r="J69" s="436"/>
      <c r="K69" s="436"/>
      <c r="L69" s="436"/>
      <c r="M69" s="436"/>
      <c r="N69" s="62" t="e">
        <f t="shared" si="3"/>
        <v>#DIV/0!</v>
      </c>
    </row>
    <row r="70" spans="1:14" x14ac:dyDescent="0.2">
      <c r="A70" s="445" t="s">
        <v>14</v>
      </c>
      <c r="B70" s="436"/>
      <c r="C70" s="436"/>
      <c r="D70" s="436"/>
      <c r="E70" s="436"/>
      <c r="F70" s="436"/>
      <c r="G70" s="436"/>
      <c r="H70" s="436"/>
      <c r="I70" s="436"/>
      <c r="J70" s="436"/>
      <c r="K70" s="436"/>
      <c r="L70" s="436"/>
      <c r="M70" s="436"/>
      <c r="N70" s="62" t="e">
        <f t="shared" si="3"/>
        <v>#DIV/0!</v>
      </c>
    </row>
    <row r="71" spans="1:14" x14ac:dyDescent="0.2">
      <c r="A71" s="445" t="s">
        <v>16</v>
      </c>
      <c r="B71" s="436"/>
      <c r="C71" s="436"/>
      <c r="D71" s="436"/>
      <c r="E71" s="436"/>
      <c r="F71" s="436"/>
      <c r="G71" s="436"/>
      <c r="H71" s="436"/>
      <c r="I71" s="436"/>
      <c r="J71" s="436"/>
      <c r="K71" s="436"/>
      <c r="L71" s="436"/>
      <c r="M71" s="436"/>
      <c r="N71" s="62" t="e">
        <f t="shared" si="3"/>
        <v>#DIV/0!</v>
      </c>
    </row>
    <row r="72" spans="1:14" x14ac:dyDescent="0.2">
      <c r="A72" s="445" t="s">
        <v>15</v>
      </c>
      <c r="B72" s="436"/>
      <c r="C72" s="436"/>
      <c r="D72" s="436"/>
      <c r="E72" s="436"/>
      <c r="F72" s="436"/>
      <c r="G72" s="436"/>
      <c r="H72" s="436"/>
      <c r="I72" s="436"/>
      <c r="J72" s="436"/>
      <c r="K72" s="436"/>
      <c r="L72" s="436"/>
      <c r="M72" s="436"/>
      <c r="N72" s="62" t="e">
        <f t="shared" si="3"/>
        <v>#DIV/0!</v>
      </c>
    </row>
    <row r="73" spans="1:14" x14ac:dyDescent="0.2">
      <c r="A73" s="445" t="s">
        <v>23</v>
      </c>
      <c r="B73" s="436"/>
      <c r="C73" s="436"/>
      <c r="D73" s="436"/>
      <c r="E73" s="436"/>
      <c r="F73" s="436"/>
      <c r="G73" s="436"/>
      <c r="H73" s="436"/>
      <c r="I73" s="436"/>
      <c r="J73" s="436"/>
      <c r="K73" s="436"/>
      <c r="L73" s="436"/>
      <c r="M73" s="436"/>
      <c r="N73" s="62" t="e">
        <f t="shared" si="3"/>
        <v>#DIV/0!</v>
      </c>
    </row>
    <row r="74" spans="1:14" x14ac:dyDescent="0.2">
      <c r="A74" s="445" t="s">
        <v>374</v>
      </c>
      <c r="B74" s="436"/>
      <c r="C74" s="436"/>
      <c r="D74" s="436"/>
      <c r="E74" s="436"/>
      <c r="F74" s="436"/>
      <c r="G74" s="436"/>
      <c r="H74" s="436"/>
      <c r="I74" s="436"/>
      <c r="J74" s="436"/>
      <c r="K74" s="436"/>
      <c r="L74" s="436"/>
      <c r="M74" s="436"/>
      <c r="N74" s="62" t="e">
        <f t="shared" si="3"/>
        <v>#DIV/0!</v>
      </c>
    </row>
    <row r="75" spans="1:14" x14ac:dyDescent="0.2">
      <c r="A75" s="446" t="s">
        <v>19</v>
      </c>
      <c r="B75" s="436"/>
      <c r="C75" s="436"/>
      <c r="D75" s="436"/>
      <c r="E75" s="436"/>
      <c r="F75" s="436"/>
      <c r="G75" s="436"/>
      <c r="H75" s="436"/>
      <c r="I75" s="436"/>
      <c r="J75" s="436"/>
      <c r="K75" s="436"/>
      <c r="L75" s="436"/>
      <c r="M75" s="436"/>
      <c r="N75" s="62" t="e">
        <f t="shared" si="3"/>
        <v>#DIV/0!</v>
      </c>
    </row>
    <row r="76" spans="1:14" x14ac:dyDescent="0.2">
      <c r="A76" s="445" t="s">
        <v>454</v>
      </c>
      <c r="B76" s="436"/>
      <c r="C76" s="436"/>
      <c r="D76" s="436"/>
      <c r="E76" s="436"/>
      <c r="F76" s="436"/>
      <c r="G76" s="436"/>
      <c r="H76" s="436"/>
      <c r="I76" s="436"/>
      <c r="J76" s="436"/>
      <c r="K76" s="436"/>
      <c r="L76" s="436"/>
      <c r="M76" s="436"/>
      <c r="N76" s="62" t="e">
        <f t="shared" si="3"/>
        <v>#DIV/0!</v>
      </c>
    </row>
    <row r="77" spans="1:14" x14ac:dyDescent="0.2">
      <c r="A77" s="445" t="s">
        <v>455</v>
      </c>
      <c r="B77" s="436"/>
      <c r="C77" s="436"/>
      <c r="D77" s="436"/>
      <c r="E77" s="436"/>
      <c r="F77" s="436"/>
      <c r="G77" s="436"/>
      <c r="H77" s="436"/>
      <c r="I77" s="436"/>
      <c r="J77" s="436"/>
      <c r="K77" s="436"/>
      <c r="L77" s="436"/>
      <c r="M77" s="436"/>
      <c r="N77" s="62" t="e">
        <f t="shared" si="3"/>
        <v>#DIV/0!</v>
      </c>
    </row>
    <row r="78" spans="1:14" x14ac:dyDescent="0.2">
      <c r="A78" s="446" t="s">
        <v>132</v>
      </c>
      <c r="B78" s="436"/>
      <c r="C78" s="436"/>
      <c r="D78" s="436"/>
      <c r="E78" s="436"/>
      <c r="F78" s="436"/>
      <c r="G78" s="436"/>
      <c r="H78" s="436"/>
      <c r="I78" s="436"/>
      <c r="J78" s="436"/>
      <c r="K78" s="436"/>
      <c r="L78" s="436"/>
      <c r="M78" s="436"/>
      <c r="N78" s="62" t="e">
        <f t="shared" si="3"/>
        <v>#DIV/0!</v>
      </c>
    </row>
    <row r="79" spans="1:14" x14ac:dyDescent="0.2">
      <c r="A79" s="445" t="s">
        <v>133</v>
      </c>
      <c r="B79" s="436"/>
      <c r="C79" s="436"/>
      <c r="D79" s="436"/>
      <c r="E79" s="436"/>
      <c r="F79" s="436"/>
      <c r="G79" s="436"/>
      <c r="H79" s="436"/>
      <c r="I79" s="436"/>
      <c r="J79" s="436"/>
      <c r="K79" s="436"/>
      <c r="L79" s="436"/>
      <c r="M79" s="436"/>
      <c r="N79" s="62" t="e">
        <f t="shared" si="3"/>
        <v>#DIV/0!</v>
      </c>
    </row>
    <row r="80" spans="1:14" x14ac:dyDescent="0.2">
      <c r="A80" s="445" t="s">
        <v>130</v>
      </c>
      <c r="B80" s="436"/>
      <c r="C80" s="436"/>
      <c r="D80" s="436"/>
      <c r="E80" s="436"/>
      <c r="F80" s="436"/>
      <c r="G80" s="436"/>
      <c r="H80" s="436"/>
      <c r="I80" s="436"/>
      <c r="J80" s="436"/>
      <c r="K80" s="436"/>
      <c r="L80" s="436"/>
      <c r="M80" s="436"/>
      <c r="N80" s="62" t="e">
        <f t="shared" si="3"/>
        <v>#DIV/0!</v>
      </c>
    </row>
    <row r="81" spans="1:14" x14ac:dyDescent="0.2">
      <c r="A81" s="446" t="s">
        <v>129</v>
      </c>
      <c r="B81" s="436"/>
      <c r="C81" s="436"/>
      <c r="D81" s="436"/>
      <c r="E81" s="436"/>
      <c r="F81" s="436"/>
      <c r="G81" s="436"/>
      <c r="H81" s="436"/>
      <c r="I81" s="436"/>
      <c r="J81" s="436"/>
      <c r="K81" s="436"/>
      <c r="L81" s="436"/>
      <c r="M81" s="436"/>
      <c r="N81" s="62" t="e">
        <f t="shared" si="3"/>
        <v>#DIV/0!</v>
      </c>
    </row>
    <row r="82" spans="1:14" x14ac:dyDescent="0.2">
      <c r="A82" s="445" t="s">
        <v>128</v>
      </c>
      <c r="B82" s="436"/>
      <c r="C82" s="436"/>
      <c r="D82" s="436"/>
      <c r="E82" s="436"/>
      <c r="F82" s="436"/>
      <c r="G82" s="436"/>
      <c r="H82" s="436"/>
      <c r="I82" s="436"/>
      <c r="J82" s="436"/>
      <c r="K82" s="436"/>
      <c r="L82" s="436"/>
      <c r="M82" s="436"/>
      <c r="N82" s="62" t="e">
        <f t="shared" si="3"/>
        <v>#DIV/0!</v>
      </c>
    </row>
    <row r="83" spans="1:14" x14ac:dyDescent="0.2">
      <c r="A83" s="445" t="s">
        <v>127</v>
      </c>
      <c r="B83" s="436"/>
      <c r="C83" s="436"/>
      <c r="D83" s="436"/>
      <c r="E83" s="436"/>
      <c r="F83" s="436"/>
      <c r="G83" s="436"/>
      <c r="H83" s="436"/>
      <c r="I83" s="436"/>
      <c r="J83" s="436"/>
      <c r="K83" s="436"/>
      <c r="L83" s="436"/>
      <c r="M83" s="436"/>
      <c r="N83" s="62" t="e">
        <f t="shared" si="3"/>
        <v>#DIV/0!</v>
      </c>
    </row>
    <row r="84" spans="1:14" x14ac:dyDescent="0.2">
      <c r="A84" s="446" t="s">
        <v>131</v>
      </c>
      <c r="B84" s="436"/>
      <c r="C84" s="436"/>
      <c r="D84" s="436"/>
      <c r="E84" s="436"/>
      <c r="F84" s="436"/>
      <c r="G84" s="436"/>
      <c r="H84" s="436"/>
      <c r="I84" s="436"/>
      <c r="J84" s="436"/>
      <c r="K84" s="436"/>
      <c r="L84" s="436"/>
      <c r="M84" s="436"/>
      <c r="N84" s="62" t="e">
        <f t="shared" si="3"/>
        <v>#DIV/0!</v>
      </c>
    </row>
    <row r="85" spans="1:14" x14ac:dyDescent="0.2">
      <c r="A85" s="445" t="s">
        <v>28</v>
      </c>
      <c r="B85" s="436"/>
      <c r="C85" s="436"/>
      <c r="D85" s="436"/>
      <c r="E85" s="436"/>
      <c r="F85" s="436"/>
      <c r="G85" s="436"/>
      <c r="H85" s="436"/>
      <c r="I85" s="436"/>
      <c r="J85" s="436"/>
      <c r="K85" s="436"/>
      <c r="L85" s="436"/>
      <c r="M85" s="436"/>
      <c r="N85" s="62" t="e">
        <f t="shared" si="3"/>
        <v>#DIV/0!</v>
      </c>
    </row>
    <row r="86" spans="1:14" x14ac:dyDescent="0.2">
      <c r="A86" s="445" t="s">
        <v>134</v>
      </c>
      <c r="B86" s="436"/>
      <c r="C86" s="436"/>
      <c r="D86" s="436"/>
      <c r="E86" s="436"/>
      <c r="F86" s="436"/>
      <c r="G86" s="436"/>
      <c r="H86" s="436"/>
      <c r="I86" s="436"/>
      <c r="J86" s="436"/>
      <c r="K86" s="436"/>
      <c r="L86" s="436"/>
      <c r="M86" s="436"/>
      <c r="N86" s="62" t="e">
        <f t="shared" si="3"/>
        <v>#DIV/0!</v>
      </c>
    </row>
    <row r="87" spans="1:14" x14ac:dyDescent="0.2">
      <c r="A87" s="445" t="s">
        <v>30</v>
      </c>
      <c r="B87" s="436"/>
      <c r="C87" s="436"/>
      <c r="D87" s="436"/>
      <c r="E87" s="436"/>
      <c r="F87" s="436"/>
      <c r="G87" s="436"/>
      <c r="H87" s="436"/>
      <c r="I87" s="436"/>
      <c r="J87" s="436"/>
      <c r="K87" s="436"/>
      <c r="L87" s="436"/>
      <c r="M87" s="436"/>
      <c r="N87" s="62" t="e">
        <f t="shared" si="3"/>
        <v>#DIV/0!</v>
      </c>
    </row>
    <row r="88" spans="1:14" x14ac:dyDescent="0.2">
      <c r="A88" s="445" t="s">
        <v>31</v>
      </c>
      <c r="B88" s="436"/>
      <c r="C88" s="436"/>
      <c r="D88" s="436"/>
      <c r="E88" s="436"/>
      <c r="F88" s="436"/>
      <c r="G88" s="436"/>
      <c r="H88" s="436"/>
      <c r="I88" s="436"/>
      <c r="J88" s="436"/>
      <c r="K88" s="436"/>
      <c r="L88" s="436"/>
      <c r="M88" s="436"/>
      <c r="N88" s="62" t="e">
        <f t="shared" si="3"/>
        <v>#DIV/0!</v>
      </c>
    </row>
    <row r="89" spans="1:14" x14ac:dyDescent="0.2">
      <c r="A89" s="445" t="s">
        <v>32</v>
      </c>
      <c r="B89" s="436"/>
      <c r="C89" s="436"/>
      <c r="D89" s="436"/>
      <c r="E89" s="436"/>
      <c r="F89" s="436"/>
      <c r="G89" s="436"/>
      <c r="H89" s="436"/>
      <c r="I89" s="436"/>
      <c r="J89" s="436"/>
      <c r="K89" s="436"/>
      <c r="L89" s="436"/>
      <c r="M89" s="436"/>
      <c r="N89" s="62" t="e">
        <f t="shared" si="3"/>
        <v>#DIV/0!</v>
      </c>
    </row>
    <row r="90" spans="1:14" x14ac:dyDescent="0.2">
      <c r="A90" s="445" t="s">
        <v>36</v>
      </c>
      <c r="B90" s="436"/>
      <c r="C90" s="436"/>
      <c r="D90" s="436"/>
      <c r="E90" s="436"/>
      <c r="F90" s="436"/>
      <c r="G90" s="436"/>
      <c r="H90" s="436"/>
      <c r="I90" s="436"/>
      <c r="J90" s="436"/>
      <c r="K90" s="436"/>
      <c r="L90" s="436"/>
      <c r="M90" s="436"/>
      <c r="N90" s="62" t="e">
        <f t="shared" si="3"/>
        <v>#DIV/0!</v>
      </c>
    </row>
    <row r="91" spans="1:14" x14ac:dyDescent="0.2">
      <c r="A91" s="445" t="s">
        <v>370</v>
      </c>
      <c r="B91" s="436"/>
      <c r="C91" s="436"/>
      <c r="D91" s="436"/>
      <c r="E91" s="436"/>
      <c r="F91" s="436"/>
      <c r="G91" s="436"/>
      <c r="H91" s="436"/>
      <c r="I91" s="436"/>
      <c r="J91" s="436"/>
      <c r="K91" s="436"/>
      <c r="L91" s="436"/>
      <c r="M91" s="436"/>
      <c r="N91" s="62" t="e">
        <f t="shared" si="3"/>
        <v>#DIV/0!</v>
      </c>
    </row>
    <row r="92" spans="1:14" x14ac:dyDescent="0.2">
      <c r="A92" s="445" t="s">
        <v>33</v>
      </c>
      <c r="B92" s="436"/>
      <c r="C92" s="436"/>
      <c r="D92" s="436"/>
      <c r="E92" s="436"/>
      <c r="F92" s="436"/>
      <c r="G92" s="436"/>
      <c r="H92" s="436"/>
      <c r="I92" s="436"/>
      <c r="J92" s="436"/>
      <c r="K92" s="436"/>
      <c r="L92" s="436"/>
      <c r="M92" s="436"/>
      <c r="N92" s="62" t="e">
        <f t="shared" si="3"/>
        <v>#DIV/0!</v>
      </c>
    </row>
    <row r="93" spans="1:14" x14ac:dyDescent="0.2">
      <c r="A93" s="445" t="s">
        <v>34</v>
      </c>
      <c r="B93" s="436"/>
      <c r="C93" s="436"/>
      <c r="D93" s="436"/>
      <c r="E93" s="436"/>
      <c r="F93" s="436"/>
      <c r="G93" s="436"/>
      <c r="H93" s="436"/>
      <c r="I93" s="436"/>
      <c r="J93" s="436"/>
      <c r="K93" s="436"/>
      <c r="L93" s="436"/>
      <c r="M93" s="436"/>
      <c r="N93" s="62" t="e">
        <f t="shared" si="3"/>
        <v>#DIV/0!</v>
      </c>
    </row>
    <row r="94" spans="1:14" x14ac:dyDescent="0.2">
      <c r="A94" s="445" t="s">
        <v>35</v>
      </c>
      <c r="B94" s="436"/>
      <c r="C94" s="436"/>
      <c r="D94" s="436"/>
      <c r="E94" s="436"/>
      <c r="F94" s="436"/>
      <c r="G94" s="436"/>
      <c r="H94" s="436"/>
      <c r="I94" s="436"/>
      <c r="J94" s="436"/>
      <c r="K94" s="436"/>
      <c r="L94" s="436"/>
      <c r="M94" s="436"/>
      <c r="N94" s="62" t="e">
        <f t="shared" si="3"/>
        <v>#DIV/0!</v>
      </c>
    </row>
    <row r="95" spans="1:14" x14ac:dyDescent="0.2">
      <c r="A95" s="445" t="s">
        <v>37</v>
      </c>
      <c r="B95" s="436"/>
      <c r="C95" s="436"/>
      <c r="D95" s="436"/>
      <c r="E95" s="436"/>
      <c r="F95" s="436"/>
      <c r="G95" s="436"/>
      <c r="H95" s="436"/>
      <c r="I95" s="436"/>
      <c r="J95" s="436"/>
      <c r="K95" s="436"/>
      <c r="L95" s="436"/>
      <c r="M95" s="436"/>
      <c r="N95" s="62" t="e">
        <f t="shared" si="3"/>
        <v>#DIV/0!</v>
      </c>
    </row>
    <row r="96" spans="1:14" x14ac:dyDescent="0.2">
      <c r="A96" s="445" t="s">
        <v>38</v>
      </c>
      <c r="B96" s="436"/>
      <c r="C96" s="436"/>
      <c r="D96" s="436"/>
      <c r="E96" s="436"/>
      <c r="F96" s="436"/>
      <c r="G96" s="436"/>
      <c r="H96" s="436"/>
      <c r="I96" s="436"/>
      <c r="J96" s="436"/>
      <c r="K96" s="436"/>
      <c r="L96" s="436"/>
      <c r="M96" s="436"/>
      <c r="N96" s="62" t="e">
        <f t="shared" si="3"/>
        <v>#DIV/0!</v>
      </c>
    </row>
    <row r="97" spans="1:14" x14ac:dyDescent="0.2">
      <c r="A97" s="445" t="s">
        <v>135</v>
      </c>
      <c r="B97" s="436"/>
      <c r="C97" s="436"/>
      <c r="D97" s="436"/>
      <c r="E97" s="436"/>
      <c r="F97" s="436"/>
      <c r="G97" s="436"/>
      <c r="H97" s="436"/>
      <c r="I97" s="436"/>
      <c r="J97" s="436"/>
      <c r="K97" s="436"/>
      <c r="L97" s="436"/>
      <c r="M97" s="436"/>
      <c r="N97" s="62" t="e">
        <f t="shared" si="3"/>
        <v>#DIV/0!</v>
      </c>
    </row>
    <row r="98" spans="1:14" x14ac:dyDescent="0.2">
      <c r="A98" s="445" t="s">
        <v>371</v>
      </c>
      <c r="B98" s="436"/>
      <c r="C98" s="436"/>
      <c r="D98" s="436"/>
      <c r="E98" s="436"/>
      <c r="F98" s="436"/>
      <c r="G98" s="436"/>
      <c r="H98" s="436"/>
      <c r="I98" s="436"/>
      <c r="J98" s="436"/>
      <c r="K98" s="436"/>
      <c r="L98" s="436"/>
      <c r="M98" s="436"/>
      <c r="N98" s="62" t="e">
        <f t="shared" si="3"/>
        <v>#DIV/0!</v>
      </c>
    </row>
    <row r="99" spans="1:14" x14ac:dyDescent="0.2">
      <c r="A99" s="445" t="s">
        <v>39</v>
      </c>
      <c r="B99" s="436"/>
      <c r="C99" s="436"/>
      <c r="D99" s="436"/>
      <c r="E99" s="436"/>
      <c r="F99" s="436"/>
      <c r="G99" s="436"/>
      <c r="H99" s="436"/>
      <c r="I99" s="436"/>
      <c r="J99" s="436"/>
      <c r="K99" s="436"/>
      <c r="L99" s="436"/>
      <c r="M99" s="436"/>
      <c r="N99" s="62" t="e">
        <f t="shared" si="3"/>
        <v>#DIV/0!</v>
      </c>
    </row>
    <row r="100" spans="1:14" x14ac:dyDescent="0.2">
      <c r="A100" s="445" t="s">
        <v>42</v>
      </c>
      <c r="B100" s="436"/>
      <c r="C100" s="436"/>
      <c r="D100" s="436"/>
      <c r="E100" s="436"/>
      <c r="F100" s="436"/>
      <c r="G100" s="436"/>
      <c r="H100" s="436"/>
      <c r="I100" s="436"/>
      <c r="J100" s="436"/>
      <c r="K100" s="436"/>
      <c r="L100" s="436"/>
      <c r="M100" s="436"/>
      <c r="N100" s="62" t="e">
        <f t="shared" ref="N100:N116" si="4">AVERAGE(B100:M100)</f>
        <v>#DIV/0!</v>
      </c>
    </row>
    <row r="101" spans="1:14" x14ac:dyDescent="0.2">
      <c r="A101" s="445" t="s">
        <v>40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62" t="e">
        <f t="shared" si="4"/>
        <v>#DIV/0!</v>
      </c>
    </row>
    <row r="102" spans="1:14" x14ac:dyDescent="0.2">
      <c r="A102" s="445" t="s">
        <v>372</v>
      </c>
      <c r="B102" s="436"/>
      <c r="C102" s="436"/>
      <c r="D102" s="436"/>
      <c r="E102" s="436"/>
      <c r="F102" s="436"/>
      <c r="G102" s="436"/>
      <c r="H102" s="436"/>
      <c r="I102" s="436"/>
      <c r="J102" s="436"/>
      <c r="K102" s="436"/>
      <c r="L102" s="436"/>
      <c r="M102" s="436"/>
      <c r="N102" s="62" t="e">
        <f t="shared" si="4"/>
        <v>#DIV/0!</v>
      </c>
    </row>
    <row r="103" spans="1:14" x14ac:dyDescent="0.2">
      <c r="A103" s="445" t="s">
        <v>43</v>
      </c>
      <c r="B103" s="436"/>
      <c r="C103" s="436"/>
      <c r="D103" s="436"/>
      <c r="E103" s="436"/>
      <c r="F103" s="436"/>
      <c r="G103" s="436"/>
      <c r="H103" s="436"/>
      <c r="I103" s="436"/>
      <c r="J103" s="436"/>
      <c r="K103" s="436"/>
      <c r="L103" s="436"/>
      <c r="M103" s="436"/>
      <c r="N103" s="62" t="e">
        <f t="shared" si="4"/>
        <v>#DIV/0!</v>
      </c>
    </row>
    <row r="104" spans="1:14" x14ac:dyDescent="0.2">
      <c r="A104" s="447" t="s">
        <v>373</v>
      </c>
      <c r="B104" s="436"/>
      <c r="C104" s="436"/>
      <c r="D104" s="436"/>
      <c r="E104" s="436"/>
      <c r="F104" s="436"/>
      <c r="G104" s="436"/>
      <c r="H104" s="436"/>
      <c r="I104" s="436"/>
      <c r="J104" s="436"/>
      <c r="K104" s="436"/>
      <c r="L104" s="436"/>
      <c r="M104" s="436"/>
      <c r="N104" s="62" t="e">
        <f t="shared" si="4"/>
        <v>#DIV/0!</v>
      </c>
    </row>
    <row r="105" spans="1:14" x14ac:dyDescent="0.2">
      <c r="A105" s="447" t="s">
        <v>136</v>
      </c>
      <c r="B105" s="436"/>
      <c r="C105" s="436"/>
      <c r="D105" s="436"/>
      <c r="E105" s="436"/>
      <c r="F105" s="436"/>
      <c r="G105" s="436"/>
      <c r="H105" s="436"/>
      <c r="I105" s="436"/>
      <c r="J105" s="436"/>
      <c r="K105" s="436"/>
      <c r="L105" s="436"/>
      <c r="M105" s="436"/>
      <c r="N105" s="62" t="e">
        <f t="shared" si="4"/>
        <v>#DIV/0!</v>
      </c>
    </row>
    <row r="106" spans="1:14" x14ac:dyDescent="0.2">
      <c r="A106" s="445" t="s">
        <v>44</v>
      </c>
      <c r="B106" s="436"/>
      <c r="C106" s="436"/>
      <c r="D106" s="436"/>
      <c r="E106" s="436"/>
      <c r="F106" s="436"/>
      <c r="G106" s="436"/>
      <c r="H106" s="436"/>
      <c r="I106" s="436"/>
      <c r="J106" s="436"/>
      <c r="K106" s="436"/>
      <c r="L106" s="436"/>
      <c r="M106" s="436"/>
      <c r="N106" s="62" t="e">
        <f t="shared" si="4"/>
        <v>#DIV/0!</v>
      </c>
    </row>
    <row r="107" spans="1:14" x14ac:dyDescent="0.2">
      <c r="A107" s="445" t="s">
        <v>45</v>
      </c>
      <c r="B107" s="436"/>
      <c r="C107" s="436"/>
      <c r="D107" s="436"/>
      <c r="E107" s="436"/>
      <c r="F107" s="436"/>
      <c r="G107" s="436"/>
      <c r="H107" s="436"/>
      <c r="I107" s="436"/>
      <c r="J107" s="436"/>
      <c r="K107" s="436"/>
      <c r="L107" s="436"/>
      <c r="M107" s="436"/>
      <c r="N107" s="62" t="e">
        <f t="shared" si="4"/>
        <v>#DIV/0!</v>
      </c>
    </row>
    <row r="108" spans="1:14" x14ac:dyDescent="0.2">
      <c r="A108" s="445" t="s">
        <v>86</v>
      </c>
      <c r="B108" s="436"/>
      <c r="C108" s="436"/>
      <c r="D108" s="436"/>
      <c r="E108" s="436"/>
      <c r="F108" s="436"/>
      <c r="G108" s="436"/>
      <c r="H108" s="436"/>
      <c r="I108" s="436"/>
      <c r="J108" s="436"/>
      <c r="K108" s="436"/>
      <c r="L108" s="436"/>
      <c r="M108" s="436"/>
      <c r="N108" s="62" t="e">
        <f t="shared" si="4"/>
        <v>#DIV/0!</v>
      </c>
    </row>
    <row r="109" spans="1:14" x14ac:dyDescent="0.2">
      <c r="A109" s="445" t="s">
        <v>200</v>
      </c>
      <c r="B109" s="436"/>
      <c r="C109" s="436"/>
      <c r="D109" s="436"/>
      <c r="E109" s="436"/>
      <c r="F109" s="436"/>
      <c r="G109" s="436"/>
      <c r="H109" s="436"/>
      <c r="I109" s="436"/>
      <c r="J109" s="436"/>
      <c r="K109" s="436"/>
      <c r="L109" s="436"/>
      <c r="M109" s="436"/>
      <c r="N109" s="62" t="e">
        <f t="shared" si="4"/>
        <v>#DIV/0!</v>
      </c>
    </row>
    <row r="110" spans="1:14" x14ac:dyDescent="0.2">
      <c r="A110" s="445"/>
      <c r="B110" s="436"/>
      <c r="C110" s="436"/>
      <c r="D110" s="436"/>
      <c r="E110" s="436"/>
      <c r="F110" s="436"/>
      <c r="G110" s="436"/>
      <c r="H110" s="436"/>
      <c r="I110" s="436"/>
      <c r="J110" s="436"/>
      <c r="K110" s="436"/>
      <c r="L110" s="436"/>
      <c r="M110" s="436"/>
      <c r="N110" s="62" t="e">
        <f t="shared" si="4"/>
        <v>#DIV/0!</v>
      </c>
    </row>
    <row r="111" spans="1:14" x14ac:dyDescent="0.2">
      <c r="A111" s="445"/>
      <c r="B111" s="436"/>
      <c r="C111" s="436"/>
      <c r="D111" s="436"/>
      <c r="E111" s="436"/>
      <c r="F111" s="436"/>
      <c r="G111" s="436"/>
      <c r="H111" s="436"/>
      <c r="I111" s="436"/>
      <c r="J111" s="436"/>
      <c r="K111" s="436"/>
      <c r="L111" s="436"/>
      <c r="M111" s="436"/>
      <c r="N111" s="62" t="e">
        <f t="shared" si="4"/>
        <v>#DIV/0!</v>
      </c>
    </row>
    <row r="112" spans="1:14" x14ac:dyDescent="0.2">
      <c r="A112" s="448"/>
      <c r="B112" s="437"/>
      <c r="C112" s="437"/>
      <c r="D112" s="437"/>
      <c r="E112" s="437"/>
      <c r="F112" s="437"/>
      <c r="G112" s="437"/>
      <c r="H112" s="437"/>
      <c r="I112" s="437"/>
      <c r="J112" s="437"/>
      <c r="K112" s="437"/>
      <c r="L112" s="437"/>
      <c r="M112" s="437"/>
      <c r="N112" s="60" t="e">
        <f t="shared" si="4"/>
        <v>#DIV/0!</v>
      </c>
    </row>
    <row r="113" spans="1:16" x14ac:dyDescent="0.2">
      <c r="A113" s="448"/>
      <c r="B113" s="437"/>
      <c r="C113" s="437"/>
      <c r="D113" s="437"/>
      <c r="E113" s="437"/>
      <c r="F113" s="437"/>
      <c r="G113" s="437"/>
      <c r="H113" s="437"/>
      <c r="I113" s="437"/>
      <c r="J113" s="437"/>
      <c r="K113" s="437"/>
      <c r="L113" s="437"/>
      <c r="M113" s="437"/>
      <c r="N113" s="60" t="e">
        <f t="shared" si="4"/>
        <v>#DIV/0!</v>
      </c>
    </row>
    <row r="114" spans="1:16" x14ac:dyDescent="0.2">
      <c r="A114" s="448"/>
      <c r="B114" s="437"/>
      <c r="C114" s="437"/>
      <c r="D114" s="437"/>
      <c r="E114" s="437"/>
      <c r="F114" s="437"/>
      <c r="G114" s="437"/>
      <c r="H114" s="437"/>
      <c r="I114" s="437"/>
      <c r="J114" s="437"/>
      <c r="K114" s="437"/>
      <c r="L114" s="437"/>
      <c r="M114" s="437"/>
      <c r="N114" s="60" t="e">
        <f t="shared" si="4"/>
        <v>#DIV/0!</v>
      </c>
    </row>
    <row r="115" spans="1:16" x14ac:dyDescent="0.2">
      <c r="A115" s="448"/>
      <c r="B115" s="437"/>
      <c r="C115" s="437"/>
      <c r="D115" s="437"/>
      <c r="E115" s="437"/>
      <c r="F115" s="437"/>
      <c r="G115" s="437"/>
      <c r="H115" s="437"/>
      <c r="I115" s="437"/>
      <c r="J115" s="437"/>
      <c r="K115" s="437"/>
      <c r="L115" s="437"/>
      <c r="M115" s="437"/>
      <c r="N115" s="60" t="e">
        <f t="shared" si="4"/>
        <v>#DIV/0!</v>
      </c>
    </row>
    <row r="116" spans="1:16" ht="13.5" thickBot="1" x14ac:dyDescent="0.25">
      <c r="A116" s="59" t="s">
        <v>10</v>
      </c>
      <c r="B116" s="57">
        <f t="shared" ref="B116:M116" si="5">SUM(B68:B115)</f>
        <v>0</v>
      </c>
      <c r="C116" s="57">
        <f t="shared" si="5"/>
        <v>0</v>
      </c>
      <c r="D116" s="57">
        <f t="shared" si="5"/>
        <v>0</v>
      </c>
      <c r="E116" s="57">
        <f t="shared" si="5"/>
        <v>0</v>
      </c>
      <c r="F116" s="57">
        <f t="shared" si="5"/>
        <v>0</v>
      </c>
      <c r="G116" s="57">
        <f t="shared" si="5"/>
        <v>0</v>
      </c>
      <c r="H116" s="57">
        <f t="shared" si="5"/>
        <v>0</v>
      </c>
      <c r="I116" s="57">
        <f t="shared" si="5"/>
        <v>0</v>
      </c>
      <c r="J116" s="57">
        <f t="shared" si="5"/>
        <v>0</v>
      </c>
      <c r="K116" s="57">
        <f t="shared" si="5"/>
        <v>0</v>
      </c>
      <c r="L116" s="57">
        <f t="shared" si="5"/>
        <v>0</v>
      </c>
      <c r="M116" s="57">
        <f t="shared" si="5"/>
        <v>0</v>
      </c>
      <c r="N116" s="56">
        <f t="shared" si="4"/>
        <v>0</v>
      </c>
    </row>
    <row r="118" spans="1:16" ht="15" x14ac:dyDescent="0.2">
      <c r="A118" s="55" t="s">
        <v>216</v>
      </c>
    </row>
    <row r="119" spans="1:16" ht="13.5" thickBot="1" x14ac:dyDescent="0.25">
      <c r="A119" s="54" t="s">
        <v>449</v>
      </c>
    </row>
    <row r="120" spans="1:16" ht="13.5" thickBot="1" x14ac:dyDescent="0.25">
      <c r="A120" s="54" t="s">
        <v>450</v>
      </c>
      <c r="P120" s="113"/>
    </row>
    <row r="122" spans="1:16" ht="28.5" customHeight="1" x14ac:dyDescent="0.2">
      <c r="A122" s="665" t="s">
        <v>340</v>
      </c>
      <c r="B122" s="665"/>
      <c r="C122" s="665"/>
      <c r="D122" s="665"/>
      <c r="E122" s="665"/>
      <c r="F122" s="665"/>
      <c r="G122" s="665"/>
      <c r="H122" s="665"/>
      <c r="I122" s="665"/>
      <c r="J122" s="665"/>
      <c r="K122" s="665"/>
      <c r="L122" s="665"/>
      <c r="M122" s="665"/>
      <c r="N122" s="665"/>
    </row>
    <row r="123" spans="1:16" ht="13.5" thickBot="1" x14ac:dyDescent="0.25"/>
    <row r="124" spans="1:16" ht="13.5" thickBot="1" x14ac:dyDescent="0.25">
      <c r="A124" s="666" t="s">
        <v>456</v>
      </c>
      <c r="B124" s="667"/>
      <c r="C124" s="667"/>
      <c r="D124" s="667"/>
      <c r="E124" s="667"/>
      <c r="F124" s="667"/>
      <c r="G124" s="667"/>
      <c r="H124" s="667"/>
      <c r="I124" s="667"/>
      <c r="J124" s="667"/>
      <c r="K124" s="667"/>
      <c r="L124" s="667"/>
      <c r="M124" s="667"/>
      <c r="N124" s="668"/>
    </row>
    <row r="125" spans="1:16" ht="13.5" thickBot="1" x14ac:dyDescent="0.25"/>
    <row r="126" spans="1:16" ht="13.5" thickBot="1" x14ac:dyDescent="0.25">
      <c r="A126" s="66" t="s">
        <v>452</v>
      </c>
      <c r="B126" s="65" t="s">
        <v>250</v>
      </c>
      <c r="C126" s="65" t="s">
        <v>249</v>
      </c>
      <c r="D126" s="65" t="s">
        <v>248</v>
      </c>
      <c r="E126" s="65" t="s">
        <v>246</v>
      </c>
      <c r="F126" s="65" t="s">
        <v>248</v>
      </c>
      <c r="G126" s="65" t="s">
        <v>247</v>
      </c>
      <c r="H126" s="65" t="s">
        <v>247</v>
      </c>
      <c r="I126" s="65" t="s">
        <v>246</v>
      </c>
      <c r="J126" s="65" t="s">
        <v>245</v>
      </c>
      <c r="K126" s="65" t="s">
        <v>244</v>
      </c>
      <c r="L126" s="65" t="s">
        <v>243</v>
      </c>
      <c r="M126" s="65" t="s">
        <v>242</v>
      </c>
      <c r="N126" s="64" t="s">
        <v>241</v>
      </c>
    </row>
    <row r="127" spans="1:16" x14ac:dyDescent="0.2">
      <c r="A127" s="449" t="s">
        <v>369</v>
      </c>
      <c r="B127" s="435"/>
      <c r="C127" s="435"/>
      <c r="D127" s="435"/>
      <c r="E127" s="435"/>
      <c r="F127" s="435"/>
      <c r="G127" s="435"/>
      <c r="H127" s="435"/>
      <c r="I127" s="435"/>
      <c r="J127" s="435"/>
      <c r="K127" s="435"/>
      <c r="L127" s="435"/>
      <c r="M127" s="435"/>
      <c r="N127" s="63" t="e">
        <f t="shared" ref="N127:N158" si="6">AVERAGE(B127:M127)</f>
        <v>#DIV/0!</v>
      </c>
    </row>
    <row r="128" spans="1:16" x14ac:dyDescent="0.2">
      <c r="A128" s="450" t="s">
        <v>22</v>
      </c>
      <c r="B128" s="436"/>
      <c r="C128" s="436"/>
      <c r="D128" s="436"/>
      <c r="E128" s="436"/>
      <c r="F128" s="436"/>
      <c r="G128" s="436"/>
      <c r="H128" s="436"/>
      <c r="I128" s="436"/>
      <c r="J128" s="436"/>
      <c r="K128" s="436"/>
      <c r="L128" s="436"/>
      <c r="M128" s="436"/>
      <c r="N128" s="62" t="e">
        <f t="shared" si="6"/>
        <v>#DIV/0!</v>
      </c>
    </row>
    <row r="129" spans="1:14" x14ac:dyDescent="0.2">
      <c r="A129" s="450" t="s">
        <v>14</v>
      </c>
      <c r="B129" s="436"/>
      <c r="C129" s="436"/>
      <c r="D129" s="436"/>
      <c r="E129" s="436"/>
      <c r="F129" s="436"/>
      <c r="G129" s="436"/>
      <c r="H129" s="436"/>
      <c r="I129" s="436"/>
      <c r="J129" s="436"/>
      <c r="K129" s="436"/>
      <c r="L129" s="436"/>
      <c r="M129" s="436"/>
      <c r="N129" s="62" t="e">
        <f t="shared" si="6"/>
        <v>#DIV/0!</v>
      </c>
    </row>
    <row r="130" spans="1:14" x14ac:dyDescent="0.2">
      <c r="A130" s="450" t="s">
        <v>16</v>
      </c>
      <c r="B130" s="436"/>
      <c r="C130" s="436"/>
      <c r="D130" s="436"/>
      <c r="E130" s="436"/>
      <c r="F130" s="436"/>
      <c r="G130" s="436"/>
      <c r="H130" s="436"/>
      <c r="I130" s="436"/>
      <c r="J130" s="436"/>
      <c r="K130" s="436"/>
      <c r="L130" s="436"/>
      <c r="M130" s="436"/>
      <c r="N130" s="62" t="e">
        <f t="shared" si="6"/>
        <v>#DIV/0!</v>
      </c>
    </row>
    <row r="131" spans="1:14" x14ac:dyDescent="0.2">
      <c r="A131" s="450" t="s">
        <v>15</v>
      </c>
      <c r="B131" s="436"/>
      <c r="C131" s="436"/>
      <c r="D131" s="436"/>
      <c r="E131" s="436"/>
      <c r="F131" s="436"/>
      <c r="G131" s="436"/>
      <c r="H131" s="436"/>
      <c r="I131" s="436"/>
      <c r="J131" s="436"/>
      <c r="K131" s="436"/>
      <c r="L131" s="436"/>
      <c r="M131" s="436"/>
      <c r="N131" s="62" t="e">
        <f t="shared" si="6"/>
        <v>#DIV/0!</v>
      </c>
    </row>
    <row r="132" spans="1:14" x14ac:dyDescent="0.2">
      <c r="A132" s="450" t="s">
        <v>12</v>
      </c>
      <c r="B132" s="436"/>
      <c r="C132" s="436"/>
      <c r="D132" s="436"/>
      <c r="E132" s="436"/>
      <c r="F132" s="436"/>
      <c r="G132" s="436"/>
      <c r="H132" s="436"/>
      <c r="I132" s="436"/>
      <c r="J132" s="436"/>
      <c r="K132" s="436"/>
      <c r="L132" s="436"/>
      <c r="M132" s="436"/>
      <c r="N132" s="62" t="e">
        <f t="shared" si="6"/>
        <v>#DIV/0!</v>
      </c>
    </row>
    <row r="133" spans="1:14" x14ac:dyDescent="0.2">
      <c r="A133" s="450" t="s">
        <v>202</v>
      </c>
      <c r="B133" s="436"/>
      <c r="C133" s="436"/>
      <c r="D133" s="436"/>
      <c r="E133" s="436"/>
      <c r="F133" s="436"/>
      <c r="G133" s="436"/>
      <c r="H133" s="436"/>
      <c r="I133" s="436"/>
      <c r="J133" s="436"/>
      <c r="K133" s="436"/>
      <c r="L133" s="436"/>
      <c r="M133" s="436"/>
      <c r="N133" s="62" t="e">
        <f t="shared" si="6"/>
        <v>#DIV/0!</v>
      </c>
    </row>
    <row r="134" spans="1:14" x14ac:dyDescent="0.2">
      <c r="A134" s="451" t="s">
        <v>31</v>
      </c>
      <c r="B134" s="436"/>
      <c r="C134" s="436"/>
      <c r="D134" s="436"/>
      <c r="E134" s="436"/>
      <c r="F134" s="436"/>
      <c r="G134" s="436"/>
      <c r="H134" s="436"/>
      <c r="I134" s="436"/>
      <c r="J134" s="436"/>
      <c r="K134" s="436"/>
      <c r="L134" s="436"/>
      <c r="M134" s="436"/>
      <c r="N134" s="62" t="e">
        <f t="shared" si="6"/>
        <v>#DIV/0!</v>
      </c>
    </row>
    <row r="135" spans="1:14" x14ac:dyDescent="0.2">
      <c r="A135" s="450" t="s">
        <v>102</v>
      </c>
      <c r="B135" s="436"/>
      <c r="C135" s="436"/>
      <c r="D135" s="436"/>
      <c r="E135" s="436"/>
      <c r="F135" s="436"/>
      <c r="G135" s="436"/>
      <c r="H135" s="436"/>
      <c r="I135" s="436"/>
      <c r="J135" s="436"/>
      <c r="K135" s="436"/>
      <c r="L135" s="436"/>
      <c r="M135" s="436"/>
      <c r="N135" s="62" t="e">
        <f t="shared" si="6"/>
        <v>#DIV/0!</v>
      </c>
    </row>
    <row r="136" spans="1:14" x14ac:dyDescent="0.2">
      <c r="A136" s="450" t="s">
        <v>103</v>
      </c>
      <c r="B136" s="436"/>
      <c r="C136" s="436"/>
      <c r="D136" s="436"/>
      <c r="E136" s="436"/>
      <c r="F136" s="436"/>
      <c r="G136" s="436"/>
      <c r="H136" s="436"/>
      <c r="I136" s="436"/>
      <c r="J136" s="436"/>
      <c r="K136" s="436"/>
      <c r="L136" s="436"/>
      <c r="M136" s="436"/>
      <c r="N136" s="62" t="e">
        <f t="shared" si="6"/>
        <v>#DIV/0!</v>
      </c>
    </row>
    <row r="137" spans="1:14" x14ac:dyDescent="0.2">
      <c r="A137" s="451" t="s">
        <v>104</v>
      </c>
      <c r="B137" s="436"/>
      <c r="C137" s="436"/>
      <c r="D137" s="436"/>
      <c r="E137" s="436"/>
      <c r="F137" s="436"/>
      <c r="G137" s="436"/>
      <c r="H137" s="436"/>
      <c r="I137" s="436"/>
      <c r="J137" s="436"/>
      <c r="K137" s="436"/>
      <c r="L137" s="436"/>
      <c r="M137" s="436"/>
      <c r="N137" s="62" t="e">
        <f t="shared" si="6"/>
        <v>#DIV/0!</v>
      </c>
    </row>
    <row r="138" spans="1:14" x14ac:dyDescent="0.2">
      <c r="A138" s="450" t="s">
        <v>105</v>
      </c>
      <c r="B138" s="436"/>
      <c r="C138" s="436"/>
      <c r="D138" s="436"/>
      <c r="E138" s="436"/>
      <c r="F138" s="436"/>
      <c r="G138" s="436"/>
      <c r="H138" s="436"/>
      <c r="I138" s="436"/>
      <c r="J138" s="436"/>
      <c r="K138" s="436"/>
      <c r="L138" s="436"/>
      <c r="M138" s="436"/>
      <c r="N138" s="62" t="e">
        <f t="shared" si="6"/>
        <v>#DIV/0!</v>
      </c>
    </row>
    <row r="139" spans="1:14" x14ac:dyDescent="0.2">
      <c r="A139" s="450" t="s">
        <v>106</v>
      </c>
      <c r="B139" s="436"/>
      <c r="C139" s="436"/>
      <c r="D139" s="436"/>
      <c r="E139" s="436"/>
      <c r="F139" s="436"/>
      <c r="G139" s="436"/>
      <c r="H139" s="436"/>
      <c r="I139" s="436"/>
      <c r="J139" s="436"/>
      <c r="K139" s="436"/>
      <c r="L139" s="436"/>
      <c r="M139" s="436"/>
      <c r="N139" s="62" t="e">
        <f t="shared" si="6"/>
        <v>#DIV/0!</v>
      </c>
    </row>
    <row r="140" spans="1:14" x14ac:dyDescent="0.2">
      <c r="A140" s="451" t="s">
        <v>107</v>
      </c>
      <c r="B140" s="436"/>
      <c r="C140" s="436"/>
      <c r="D140" s="436"/>
      <c r="E140" s="436"/>
      <c r="F140" s="436"/>
      <c r="G140" s="436"/>
      <c r="H140" s="436"/>
      <c r="I140" s="436"/>
      <c r="J140" s="436"/>
      <c r="K140" s="436"/>
      <c r="L140" s="436"/>
      <c r="M140" s="436"/>
      <c r="N140" s="62" t="e">
        <f t="shared" si="6"/>
        <v>#DIV/0!</v>
      </c>
    </row>
    <row r="141" spans="1:14" x14ac:dyDescent="0.2">
      <c r="A141" s="450" t="s">
        <v>108</v>
      </c>
      <c r="B141" s="436"/>
      <c r="C141" s="436"/>
      <c r="D141" s="436"/>
      <c r="E141" s="436"/>
      <c r="F141" s="436"/>
      <c r="G141" s="436"/>
      <c r="H141" s="436"/>
      <c r="I141" s="436"/>
      <c r="J141" s="436"/>
      <c r="K141" s="436"/>
      <c r="L141" s="436"/>
      <c r="M141" s="436"/>
      <c r="N141" s="62" t="e">
        <f t="shared" si="6"/>
        <v>#DIV/0!</v>
      </c>
    </row>
    <row r="142" spans="1:14" x14ac:dyDescent="0.2">
      <c r="A142" s="450" t="s">
        <v>109</v>
      </c>
      <c r="B142" s="436"/>
      <c r="C142" s="436"/>
      <c r="D142" s="436"/>
      <c r="E142" s="436"/>
      <c r="F142" s="436"/>
      <c r="G142" s="436"/>
      <c r="H142" s="436"/>
      <c r="I142" s="436"/>
      <c r="J142" s="436"/>
      <c r="K142" s="436"/>
      <c r="L142" s="436"/>
      <c r="M142" s="436"/>
      <c r="N142" s="62" t="e">
        <f t="shared" si="6"/>
        <v>#DIV/0!</v>
      </c>
    </row>
    <row r="143" spans="1:14" x14ac:dyDescent="0.2">
      <c r="A143" s="451" t="s">
        <v>110</v>
      </c>
      <c r="B143" s="436"/>
      <c r="C143" s="436"/>
      <c r="D143" s="436"/>
      <c r="E143" s="436"/>
      <c r="F143" s="436"/>
      <c r="G143" s="436"/>
      <c r="H143" s="436"/>
      <c r="I143" s="436"/>
      <c r="J143" s="436"/>
      <c r="K143" s="436"/>
      <c r="L143" s="436"/>
      <c r="M143" s="436"/>
      <c r="N143" s="62" t="e">
        <f t="shared" si="6"/>
        <v>#DIV/0!</v>
      </c>
    </row>
    <row r="144" spans="1:14" x14ac:dyDescent="0.2">
      <c r="A144" s="450" t="s">
        <v>111</v>
      </c>
      <c r="B144" s="436"/>
      <c r="C144" s="436"/>
      <c r="D144" s="436"/>
      <c r="E144" s="436"/>
      <c r="F144" s="436"/>
      <c r="G144" s="436"/>
      <c r="H144" s="436"/>
      <c r="I144" s="436"/>
      <c r="J144" s="436"/>
      <c r="K144" s="436"/>
      <c r="L144" s="436"/>
      <c r="M144" s="436"/>
      <c r="N144" s="62" t="e">
        <f t="shared" si="6"/>
        <v>#DIV/0!</v>
      </c>
    </row>
    <row r="145" spans="1:14" x14ac:dyDescent="0.2">
      <c r="A145" s="450" t="s">
        <v>112</v>
      </c>
      <c r="B145" s="436"/>
      <c r="C145" s="436"/>
      <c r="D145" s="436"/>
      <c r="E145" s="436"/>
      <c r="F145" s="436"/>
      <c r="G145" s="436"/>
      <c r="H145" s="436"/>
      <c r="I145" s="436"/>
      <c r="J145" s="436"/>
      <c r="K145" s="436"/>
      <c r="L145" s="436"/>
      <c r="M145" s="436"/>
      <c r="N145" s="62" t="e">
        <f t="shared" si="6"/>
        <v>#DIV/0!</v>
      </c>
    </row>
    <row r="146" spans="1:14" x14ac:dyDescent="0.2">
      <c r="A146" s="450" t="s">
        <v>113</v>
      </c>
      <c r="B146" s="436"/>
      <c r="C146" s="436"/>
      <c r="D146" s="436"/>
      <c r="E146" s="436"/>
      <c r="F146" s="436"/>
      <c r="G146" s="436"/>
      <c r="H146" s="436"/>
      <c r="I146" s="436"/>
      <c r="J146" s="436"/>
      <c r="K146" s="436"/>
      <c r="L146" s="436"/>
      <c r="M146" s="436"/>
      <c r="N146" s="62" t="e">
        <f t="shared" si="6"/>
        <v>#DIV/0!</v>
      </c>
    </row>
    <row r="147" spans="1:14" x14ac:dyDescent="0.2">
      <c r="A147" s="450" t="s">
        <v>114</v>
      </c>
      <c r="B147" s="436"/>
      <c r="C147" s="436"/>
      <c r="D147" s="436"/>
      <c r="E147" s="436"/>
      <c r="F147" s="436"/>
      <c r="G147" s="436"/>
      <c r="H147" s="436"/>
      <c r="I147" s="436"/>
      <c r="J147" s="436"/>
      <c r="K147" s="436"/>
      <c r="L147" s="436"/>
      <c r="M147" s="436"/>
      <c r="N147" s="62" t="e">
        <f t="shared" si="6"/>
        <v>#DIV/0!</v>
      </c>
    </row>
    <row r="148" spans="1:14" x14ac:dyDescent="0.2">
      <c r="A148" s="450" t="s">
        <v>115</v>
      </c>
      <c r="B148" s="436"/>
      <c r="C148" s="436"/>
      <c r="D148" s="436"/>
      <c r="E148" s="436"/>
      <c r="F148" s="436"/>
      <c r="G148" s="436"/>
      <c r="H148" s="436"/>
      <c r="I148" s="436"/>
      <c r="J148" s="436"/>
      <c r="K148" s="436"/>
      <c r="L148" s="436"/>
      <c r="M148" s="436"/>
      <c r="N148" s="62" t="e">
        <f t="shared" si="6"/>
        <v>#DIV/0!</v>
      </c>
    </row>
    <row r="149" spans="1:14" x14ac:dyDescent="0.2">
      <c r="A149" s="450" t="s">
        <v>116</v>
      </c>
      <c r="B149" s="436"/>
      <c r="C149" s="436"/>
      <c r="D149" s="436"/>
      <c r="E149" s="436"/>
      <c r="F149" s="436"/>
      <c r="G149" s="436"/>
      <c r="H149" s="436"/>
      <c r="I149" s="436"/>
      <c r="J149" s="436"/>
      <c r="K149" s="436"/>
      <c r="L149" s="436"/>
      <c r="M149" s="436"/>
      <c r="N149" s="62" t="e">
        <f t="shared" si="6"/>
        <v>#DIV/0!</v>
      </c>
    </row>
    <row r="150" spans="1:14" x14ac:dyDescent="0.2">
      <c r="A150" s="450" t="s">
        <v>117</v>
      </c>
      <c r="B150" s="436"/>
      <c r="C150" s="436"/>
      <c r="D150" s="436"/>
      <c r="E150" s="436"/>
      <c r="F150" s="436"/>
      <c r="G150" s="436"/>
      <c r="H150" s="436"/>
      <c r="I150" s="436"/>
      <c r="J150" s="436"/>
      <c r="K150" s="436"/>
      <c r="L150" s="436"/>
      <c r="M150" s="436"/>
      <c r="N150" s="62" t="e">
        <f t="shared" si="6"/>
        <v>#DIV/0!</v>
      </c>
    </row>
    <row r="151" spans="1:14" x14ac:dyDescent="0.2">
      <c r="A151" s="450" t="s">
        <v>118</v>
      </c>
      <c r="B151" s="436"/>
      <c r="C151" s="436"/>
      <c r="D151" s="436"/>
      <c r="E151" s="436"/>
      <c r="F151" s="436"/>
      <c r="G151" s="436"/>
      <c r="H151" s="436"/>
      <c r="I151" s="436"/>
      <c r="J151" s="436"/>
      <c r="K151" s="436"/>
      <c r="L151" s="436"/>
      <c r="M151" s="436"/>
      <c r="N151" s="62" t="e">
        <f t="shared" si="6"/>
        <v>#DIV/0!</v>
      </c>
    </row>
    <row r="152" spans="1:14" x14ac:dyDescent="0.2">
      <c r="A152" s="450" t="s">
        <v>119</v>
      </c>
      <c r="B152" s="436"/>
      <c r="C152" s="436"/>
      <c r="D152" s="436"/>
      <c r="E152" s="436"/>
      <c r="F152" s="436"/>
      <c r="G152" s="436"/>
      <c r="H152" s="436"/>
      <c r="I152" s="436"/>
      <c r="J152" s="436"/>
      <c r="K152" s="436"/>
      <c r="L152" s="436"/>
      <c r="M152" s="436"/>
      <c r="N152" s="62" t="e">
        <f t="shared" si="6"/>
        <v>#DIV/0!</v>
      </c>
    </row>
    <row r="153" spans="1:14" x14ac:dyDescent="0.2">
      <c r="A153" s="450" t="s">
        <v>33</v>
      </c>
      <c r="B153" s="436"/>
      <c r="C153" s="436"/>
      <c r="D153" s="436"/>
      <c r="E153" s="436"/>
      <c r="F153" s="436"/>
      <c r="G153" s="436"/>
      <c r="H153" s="436"/>
      <c r="I153" s="436"/>
      <c r="J153" s="436"/>
      <c r="K153" s="436"/>
      <c r="L153" s="436"/>
      <c r="M153" s="436"/>
      <c r="N153" s="62" t="e">
        <f t="shared" si="6"/>
        <v>#DIV/0!</v>
      </c>
    </row>
    <row r="154" spans="1:14" x14ac:dyDescent="0.2">
      <c r="A154" s="450" t="s">
        <v>121</v>
      </c>
      <c r="B154" s="436"/>
      <c r="C154" s="436"/>
      <c r="D154" s="436"/>
      <c r="E154" s="436"/>
      <c r="F154" s="436"/>
      <c r="G154" s="436"/>
      <c r="H154" s="436"/>
      <c r="I154" s="436"/>
      <c r="J154" s="436"/>
      <c r="K154" s="436"/>
      <c r="L154" s="436"/>
      <c r="M154" s="436"/>
      <c r="N154" s="62" t="e">
        <f t="shared" si="6"/>
        <v>#DIV/0!</v>
      </c>
    </row>
    <row r="155" spans="1:14" x14ac:dyDescent="0.2">
      <c r="A155" s="450" t="s">
        <v>120</v>
      </c>
      <c r="B155" s="436"/>
      <c r="C155" s="436"/>
      <c r="D155" s="436"/>
      <c r="E155" s="436"/>
      <c r="F155" s="436"/>
      <c r="G155" s="436"/>
      <c r="H155" s="436"/>
      <c r="I155" s="436"/>
      <c r="J155" s="436"/>
      <c r="K155" s="436"/>
      <c r="L155" s="436"/>
      <c r="M155" s="436"/>
      <c r="N155" s="62" t="e">
        <f t="shared" si="6"/>
        <v>#DIV/0!</v>
      </c>
    </row>
    <row r="156" spans="1:14" x14ac:dyDescent="0.2">
      <c r="A156" s="450" t="s">
        <v>122</v>
      </c>
      <c r="B156" s="436"/>
      <c r="C156" s="436"/>
      <c r="D156" s="436"/>
      <c r="E156" s="436"/>
      <c r="F156" s="436"/>
      <c r="G156" s="436"/>
      <c r="H156" s="436"/>
      <c r="I156" s="436"/>
      <c r="J156" s="436"/>
      <c r="K156" s="436"/>
      <c r="L156" s="436"/>
      <c r="M156" s="436"/>
      <c r="N156" s="62" t="e">
        <f t="shared" si="6"/>
        <v>#DIV/0!</v>
      </c>
    </row>
    <row r="157" spans="1:14" x14ac:dyDescent="0.2">
      <c r="A157" s="450" t="s">
        <v>376</v>
      </c>
      <c r="B157" s="436"/>
      <c r="C157" s="436"/>
      <c r="D157" s="436"/>
      <c r="E157" s="436"/>
      <c r="F157" s="436"/>
      <c r="G157" s="436"/>
      <c r="H157" s="436"/>
      <c r="I157" s="436"/>
      <c r="J157" s="436"/>
      <c r="K157" s="436"/>
      <c r="L157" s="436"/>
      <c r="M157" s="436"/>
      <c r="N157" s="62" t="e">
        <f t="shared" si="6"/>
        <v>#DIV/0!</v>
      </c>
    </row>
    <row r="158" spans="1:14" x14ac:dyDescent="0.2">
      <c r="A158" s="450" t="s">
        <v>189</v>
      </c>
      <c r="B158" s="436"/>
      <c r="C158" s="436"/>
      <c r="D158" s="436"/>
      <c r="E158" s="436"/>
      <c r="F158" s="436"/>
      <c r="G158" s="436"/>
      <c r="H158" s="436"/>
      <c r="I158" s="436"/>
      <c r="J158" s="436"/>
      <c r="K158" s="436"/>
      <c r="L158" s="436"/>
      <c r="M158" s="436"/>
      <c r="N158" s="62" t="e">
        <f t="shared" si="6"/>
        <v>#DIV/0!</v>
      </c>
    </row>
    <row r="159" spans="1:14" x14ac:dyDescent="0.2">
      <c r="A159" s="450" t="s">
        <v>201</v>
      </c>
      <c r="B159" s="436"/>
      <c r="C159" s="436"/>
      <c r="D159" s="436"/>
      <c r="E159" s="436"/>
      <c r="F159" s="436"/>
      <c r="G159" s="436"/>
      <c r="H159" s="436"/>
      <c r="I159" s="436"/>
      <c r="J159" s="436"/>
      <c r="K159" s="436"/>
      <c r="L159" s="436"/>
      <c r="M159" s="436"/>
      <c r="N159" s="62" t="e">
        <f t="shared" ref="N159:N175" si="7">AVERAGE(B159:M159)</f>
        <v>#DIV/0!</v>
      </c>
    </row>
    <row r="160" spans="1:14" x14ac:dyDescent="0.2">
      <c r="A160" s="450" t="s">
        <v>260</v>
      </c>
      <c r="B160" s="436"/>
      <c r="C160" s="436"/>
      <c r="D160" s="436"/>
      <c r="E160" s="436"/>
      <c r="F160" s="436"/>
      <c r="G160" s="436"/>
      <c r="H160" s="436"/>
      <c r="I160" s="436"/>
      <c r="J160" s="436"/>
      <c r="K160" s="436"/>
      <c r="L160" s="436"/>
      <c r="M160" s="436"/>
      <c r="N160" s="62" t="e">
        <f t="shared" si="7"/>
        <v>#DIV/0!</v>
      </c>
    </row>
    <row r="161" spans="1:14" x14ac:dyDescent="0.2">
      <c r="A161" s="450" t="s">
        <v>261</v>
      </c>
      <c r="B161" s="436"/>
      <c r="C161" s="436"/>
      <c r="D161" s="436"/>
      <c r="E161" s="436"/>
      <c r="F161" s="436"/>
      <c r="G161" s="436"/>
      <c r="H161" s="436"/>
      <c r="I161" s="436"/>
      <c r="J161" s="436"/>
      <c r="K161" s="436"/>
      <c r="L161" s="436"/>
      <c r="M161" s="436"/>
      <c r="N161" s="62" t="e">
        <f t="shared" si="7"/>
        <v>#DIV/0!</v>
      </c>
    </row>
    <row r="162" spans="1:14" x14ac:dyDescent="0.2">
      <c r="A162" s="450" t="s">
        <v>262</v>
      </c>
      <c r="B162" s="436"/>
      <c r="C162" s="436"/>
      <c r="D162" s="436"/>
      <c r="E162" s="436"/>
      <c r="F162" s="436"/>
      <c r="G162" s="436"/>
      <c r="H162" s="436"/>
      <c r="I162" s="436"/>
      <c r="J162" s="436"/>
      <c r="K162" s="436"/>
      <c r="L162" s="436"/>
      <c r="M162" s="436"/>
      <c r="N162" s="62" t="e">
        <f t="shared" si="7"/>
        <v>#DIV/0!</v>
      </c>
    </row>
    <row r="163" spans="1:14" x14ac:dyDescent="0.2">
      <c r="A163" s="452" t="s">
        <v>263</v>
      </c>
      <c r="B163" s="436"/>
      <c r="C163" s="436"/>
      <c r="D163" s="436"/>
      <c r="E163" s="436"/>
      <c r="F163" s="436"/>
      <c r="G163" s="436"/>
      <c r="H163" s="436"/>
      <c r="I163" s="436"/>
      <c r="J163" s="436"/>
      <c r="K163" s="436"/>
      <c r="L163" s="436"/>
      <c r="M163" s="436"/>
      <c r="N163" s="62" t="e">
        <f t="shared" si="7"/>
        <v>#DIV/0!</v>
      </c>
    </row>
    <row r="164" spans="1:14" x14ac:dyDescent="0.2">
      <c r="A164" s="452" t="s">
        <v>39</v>
      </c>
      <c r="B164" s="436"/>
      <c r="C164" s="436"/>
      <c r="D164" s="436"/>
      <c r="E164" s="436"/>
      <c r="F164" s="436"/>
      <c r="G164" s="436"/>
      <c r="H164" s="436"/>
      <c r="I164" s="436"/>
      <c r="J164" s="436"/>
      <c r="K164" s="436"/>
      <c r="L164" s="436"/>
      <c r="M164" s="436"/>
      <c r="N164" s="62" t="e">
        <f t="shared" si="7"/>
        <v>#DIV/0!</v>
      </c>
    </row>
    <row r="165" spans="1:14" x14ac:dyDescent="0.2">
      <c r="A165" s="450" t="s">
        <v>42</v>
      </c>
      <c r="B165" s="436"/>
      <c r="C165" s="436"/>
      <c r="D165" s="436"/>
      <c r="E165" s="436"/>
      <c r="F165" s="436"/>
      <c r="G165" s="436"/>
      <c r="H165" s="436"/>
      <c r="I165" s="436"/>
      <c r="J165" s="436"/>
      <c r="K165" s="436"/>
      <c r="L165" s="436"/>
      <c r="M165" s="436"/>
      <c r="N165" s="62" t="e">
        <f t="shared" si="7"/>
        <v>#DIV/0!</v>
      </c>
    </row>
    <row r="166" spans="1:14" x14ac:dyDescent="0.2">
      <c r="A166" s="450" t="s">
        <v>40</v>
      </c>
      <c r="B166" s="436"/>
      <c r="C166" s="436"/>
      <c r="D166" s="436"/>
      <c r="E166" s="436"/>
      <c r="F166" s="436"/>
      <c r="G166" s="436"/>
      <c r="H166" s="436"/>
      <c r="I166" s="436"/>
      <c r="J166" s="436"/>
      <c r="K166" s="436"/>
      <c r="L166" s="436"/>
      <c r="M166" s="436"/>
      <c r="N166" s="62" t="e">
        <f t="shared" si="7"/>
        <v>#DIV/0!</v>
      </c>
    </row>
    <row r="167" spans="1:14" x14ac:dyDescent="0.2">
      <c r="A167" s="450" t="s">
        <v>373</v>
      </c>
      <c r="B167" s="436"/>
      <c r="C167" s="436"/>
      <c r="D167" s="436"/>
      <c r="E167" s="436"/>
      <c r="F167" s="436"/>
      <c r="G167" s="436"/>
      <c r="H167" s="436"/>
      <c r="I167" s="436"/>
      <c r="J167" s="436"/>
      <c r="K167" s="436"/>
      <c r="L167" s="436"/>
      <c r="M167" s="436"/>
      <c r="N167" s="62" t="e">
        <f t="shared" si="7"/>
        <v>#DIV/0!</v>
      </c>
    </row>
    <row r="168" spans="1:14" x14ac:dyDescent="0.2">
      <c r="A168" s="450" t="s">
        <v>188</v>
      </c>
      <c r="B168" s="436"/>
      <c r="C168" s="436"/>
      <c r="D168" s="436"/>
      <c r="E168" s="436"/>
      <c r="F168" s="436"/>
      <c r="G168" s="436"/>
      <c r="H168" s="436"/>
      <c r="I168" s="436"/>
      <c r="J168" s="436"/>
      <c r="K168" s="436"/>
      <c r="L168" s="436"/>
      <c r="M168" s="436"/>
      <c r="N168" s="62" t="e">
        <f t="shared" si="7"/>
        <v>#DIV/0!</v>
      </c>
    </row>
    <row r="169" spans="1:14" x14ac:dyDescent="0.2">
      <c r="A169" s="450" t="s">
        <v>44</v>
      </c>
      <c r="B169" s="436"/>
      <c r="C169" s="436"/>
      <c r="D169" s="436"/>
      <c r="E169" s="436"/>
      <c r="F169" s="436"/>
      <c r="G169" s="436"/>
      <c r="H169" s="436"/>
      <c r="I169" s="436"/>
      <c r="J169" s="436"/>
      <c r="K169" s="436"/>
      <c r="L169" s="436"/>
      <c r="M169" s="436"/>
      <c r="N169" s="62" t="e">
        <f t="shared" si="7"/>
        <v>#DIV/0!</v>
      </c>
    </row>
    <row r="170" spans="1:14" x14ac:dyDescent="0.2">
      <c r="A170" s="450" t="s">
        <v>45</v>
      </c>
      <c r="B170" s="436"/>
      <c r="C170" s="436"/>
      <c r="D170" s="436"/>
      <c r="E170" s="436"/>
      <c r="F170" s="436"/>
      <c r="G170" s="436"/>
      <c r="H170" s="436"/>
      <c r="I170" s="436"/>
      <c r="J170" s="436"/>
      <c r="K170" s="436"/>
      <c r="L170" s="436"/>
      <c r="M170" s="436"/>
      <c r="N170" s="62" t="e">
        <f t="shared" si="7"/>
        <v>#DIV/0!</v>
      </c>
    </row>
    <row r="171" spans="1:14" x14ac:dyDescent="0.2">
      <c r="A171" s="453" t="s">
        <v>86</v>
      </c>
      <c r="B171" s="437"/>
      <c r="C171" s="437"/>
      <c r="D171" s="437"/>
      <c r="E171" s="437"/>
      <c r="F171" s="437"/>
      <c r="G171" s="437"/>
      <c r="H171" s="437"/>
      <c r="I171" s="437"/>
      <c r="J171" s="437"/>
      <c r="K171" s="437"/>
      <c r="L171" s="437"/>
      <c r="M171" s="437"/>
      <c r="N171" s="60" t="e">
        <f t="shared" si="7"/>
        <v>#DIV/0!</v>
      </c>
    </row>
    <row r="172" spans="1:14" x14ac:dyDescent="0.2">
      <c r="A172" s="453"/>
      <c r="B172" s="437"/>
      <c r="C172" s="437"/>
      <c r="D172" s="437"/>
      <c r="E172" s="437"/>
      <c r="F172" s="437"/>
      <c r="G172" s="437"/>
      <c r="H172" s="437"/>
      <c r="I172" s="437"/>
      <c r="J172" s="437"/>
      <c r="K172" s="437"/>
      <c r="L172" s="437"/>
      <c r="M172" s="437"/>
      <c r="N172" s="60" t="e">
        <f t="shared" si="7"/>
        <v>#DIV/0!</v>
      </c>
    </row>
    <row r="173" spans="1:14" x14ac:dyDescent="0.2">
      <c r="A173" s="453"/>
      <c r="B173" s="437"/>
      <c r="C173" s="437"/>
      <c r="D173" s="437"/>
      <c r="E173" s="437"/>
      <c r="F173" s="437"/>
      <c r="G173" s="437"/>
      <c r="H173" s="437"/>
      <c r="I173" s="437"/>
      <c r="J173" s="437"/>
      <c r="K173" s="437"/>
      <c r="L173" s="437"/>
      <c r="M173" s="437"/>
      <c r="N173" s="60" t="e">
        <f t="shared" si="7"/>
        <v>#DIV/0!</v>
      </c>
    </row>
    <row r="174" spans="1:14" x14ac:dyDescent="0.2">
      <c r="A174" s="453"/>
      <c r="B174" s="437"/>
      <c r="C174" s="437"/>
      <c r="D174" s="437"/>
      <c r="E174" s="437"/>
      <c r="F174" s="437"/>
      <c r="G174" s="437"/>
      <c r="H174" s="437"/>
      <c r="I174" s="437"/>
      <c r="J174" s="437"/>
      <c r="K174" s="437"/>
      <c r="L174" s="437"/>
      <c r="M174" s="437"/>
      <c r="N174" s="60" t="e">
        <f t="shared" si="7"/>
        <v>#DIV/0!</v>
      </c>
    </row>
    <row r="175" spans="1:14" ht="13.5" thickBot="1" x14ac:dyDescent="0.25">
      <c r="A175" s="58" t="s">
        <v>10</v>
      </c>
      <c r="B175" s="57">
        <f t="shared" ref="B175:M175" si="8">SUM(B127:B174)</f>
        <v>0</v>
      </c>
      <c r="C175" s="57">
        <f t="shared" si="8"/>
        <v>0</v>
      </c>
      <c r="D175" s="57">
        <f t="shared" si="8"/>
        <v>0</v>
      </c>
      <c r="E175" s="57">
        <f t="shared" si="8"/>
        <v>0</v>
      </c>
      <c r="F175" s="57">
        <f t="shared" si="8"/>
        <v>0</v>
      </c>
      <c r="G175" s="57">
        <f t="shared" si="8"/>
        <v>0</v>
      </c>
      <c r="H175" s="57">
        <f t="shared" si="8"/>
        <v>0</v>
      </c>
      <c r="I175" s="57">
        <f t="shared" si="8"/>
        <v>0</v>
      </c>
      <c r="J175" s="57">
        <f t="shared" si="8"/>
        <v>0</v>
      </c>
      <c r="K175" s="57">
        <f t="shared" si="8"/>
        <v>0</v>
      </c>
      <c r="L175" s="57">
        <f t="shared" si="8"/>
        <v>0</v>
      </c>
      <c r="M175" s="57">
        <f t="shared" si="8"/>
        <v>0</v>
      </c>
      <c r="N175" s="56">
        <f t="shared" si="7"/>
        <v>0</v>
      </c>
    </row>
    <row r="177" spans="1:16" ht="15" x14ac:dyDescent="0.2">
      <c r="A177" s="55" t="s">
        <v>216</v>
      </c>
    </row>
    <row r="178" spans="1:16" ht="13.5" thickBot="1" x14ac:dyDescent="0.25">
      <c r="A178" s="54" t="s">
        <v>449</v>
      </c>
    </row>
    <row r="179" spans="1:16" ht="13.5" thickBot="1" x14ac:dyDescent="0.25">
      <c r="A179" s="54" t="s">
        <v>450</v>
      </c>
      <c r="P179" s="113"/>
    </row>
    <row r="181" spans="1:16" x14ac:dyDescent="0.2">
      <c r="A181" s="665" t="s">
        <v>340</v>
      </c>
      <c r="B181" s="665"/>
      <c r="C181" s="665"/>
      <c r="D181" s="665"/>
      <c r="E181" s="665"/>
      <c r="F181" s="665"/>
      <c r="G181" s="665"/>
      <c r="H181" s="665"/>
      <c r="I181" s="665"/>
      <c r="J181" s="665"/>
      <c r="K181" s="665"/>
      <c r="L181" s="665"/>
      <c r="M181" s="665"/>
      <c r="N181" s="665"/>
    </row>
    <row r="182" spans="1:16" ht="13.5" thickBot="1" x14ac:dyDescent="0.25"/>
    <row r="183" spans="1:16" ht="13.5" thickBot="1" x14ac:dyDescent="0.25">
      <c r="A183" s="666" t="s">
        <v>457</v>
      </c>
      <c r="B183" s="667"/>
      <c r="C183" s="667"/>
      <c r="D183" s="667"/>
      <c r="E183" s="667"/>
      <c r="F183" s="667"/>
      <c r="G183" s="667"/>
      <c r="H183" s="667"/>
      <c r="I183" s="667"/>
      <c r="J183" s="667"/>
      <c r="K183" s="667"/>
      <c r="L183" s="667"/>
      <c r="M183" s="667"/>
      <c r="N183" s="668"/>
    </row>
    <row r="184" spans="1:16" ht="13.5" thickBot="1" x14ac:dyDescent="0.25"/>
    <row r="185" spans="1:16" ht="13.5" thickBot="1" x14ac:dyDescent="0.25">
      <c r="A185" s="66" t="s">
        <v>452</v>
      </c>
      <c r="B185" s="65" t="s">
        <v>250</v>
      </c>
      <c r="C185" s="65" t="s">
        <v>249</v>
      </c>
      <c r="D185" s="65" t="s">
        <v>248</v>
      </c>
      <c r="E185" s="65" t="s">
        <v>246</v>
      </c>
      <c r="F185" s="65" t="s">
        <v>248</v>
      </c>
      <c r="G185" s="65" t="s">
        <v>247</v>
      </c>
      <c r="H185" s="65" t="s">
        <v>247</v>
      </c>
      <c r="I185" s="65" t="s">
        <v>246</v>
      </c>
      <c r="J185" s="65" t="s">
        <v>245</v>
      </c>
      <c r="K185" s="65" t="s">
        <v>244</v>
      </c>
      <c r="L185" s="65" t="s">
        <v>243</v>
      </c>
      <c r="M185" s="65" t="s">
        <v>242</v>
      </c>
      <c r="N185" s="64" t="s">
        <v>241</v>
      </c>
    </row>
    <row r="186" spans="1:16" x14ac:dyDescent="0.2">
      <c r="A186" s="454" t="s">
        <v>369</v>
      </c>
      <c r="B186" s="435"/>
      <c r="C186" s="435"/>
      <c r="D186" s="435"/>
      <c r="E186" s="435"/>
      <c r="F186" s="435"/>
      <c r="G186" s="435"/>
      <c r="H186" s="435"/>
      <c r="I186" s="435"/>
      <c r="J186" s="435"/>
      <c r="K186" s="435"/>
      <c r="L186" s="435"/>
      <c r="M186" s="435"/>
      <c r="N186" s="63" t="e">
        <f t="shared" ref="N186:N234" si="9">AVERAGE(B186:M186)</f>
        <v>#DIV/0!</v>
      </c>
    </row>
    <row r="187" spans="1:16" x14ac:dyDescent="0.2">
      <c r="A187" s="455" t="s">
        <v>22</v>
      </c>
      <c r="B187" s="436"/>
      <c r="C187" s="436"/>
      <c r="D187" s="436"/>
      <c r="E187" s="436"/>
      <c r="F187" s="436"/>
      <c r="G187" s="436"/>
      <c r="H187" s="436"/>
      <c r="I187" s="436"/>
      <c r="J187" s="436"/>
      <c r="K187" s="436"/>
      <c r="L187" s="436"/>
      <c r="M187" s="436"/>
      <c r="N187" s="62" t="e">
        <f t="shared" si="9"/>
        <v>#DIV/0!</v>
      </c>
    </row>
    <row r="188" spans="1:16" x14ac:dyDescent="0.2">
      <c r="A188" s="455" t="s">
        <v>14</v>
      </c>
      <c r="B188" s="436"/>
      <c r="C188" s="436"/>
      <c r="D188" s="436"/>
      <c r="E188" s="436"/>
      <c r="F188" s="436"/>
      <c r="G188" s="436"/>
      <c r="H188" s="436"/>
      <c r="I188" s="436"/>
      <c r="J188" s="436"/>
      <c r="K188" s="436"/>
      <c r="L188" s="436"/>
      <c r="M188" s="436"/>
      <c r="N188" s="62" t="e">
        <f t="shared" si="9"/>
        <v>#DIV/0!</v>
      </c>
    </row>
    <row r="189" spans="1:16" x14ac:dyDescent="0.2">
      <c r="A189" s="455" t="s">
        <v>16</v>
      </c>
      <c r="B189" s="436"/>
      <c r="C189" s="436"/>
      <c r="D189" s="436"/>
      <c r="E189" s="436"/>
      <c r="F189" s="436"/>
      <c r="G189" s="436"/>
      <c r="H189" s="436"/>
      <c r="I189" s="436"/>
      <c r="J189" s="436"/>
      <c r="K189" s="436"/>
      <c r="L189" s="436"/>
      <c r="M189" s="436"/>
      <c r="N189" s="62" t="e">
        <f t="shared" si="9"/>
        <v>#DIV/0!</v>
      </c>
    </row>
    <row r="190" spans="1:16" x14ac:dyDescent="0.2">
      <c r="A190" s="455" t="s">
        <v>15</v>
      </c>
      <c r="B190" s="436"/>
      <c r="C190" s="436"/>
      <c r="D190" s="436"/>
      <c r="E190" s="436"/>
      <c r="F190" s="436"/>
      <c r="G190" s="436"/>
      <c r="H190" s="436"/>
      <c r="I190" s="436"/>
      <c r="J190" s="436"/>
      <c r="K190" s="436"/>
      <c r="L190" s="436"/>
      <c r="M190" s="436"/>
      <c r="N190" s="62" t="e">
        <f t="shared" si="9"/>
        <v>#DIV/0!</v>
      </c>
    </row>
    <row r="191" spans="1:16" x14ac:dyDescent="0.2">
      <c r="A191" s="455" t="s">
        <v>12</v>
      </c>
      <c r="B191" s="436"/>
      <c r="C191" s="436"/>
      <c r="D191" s="436"/>
      <c r="E191" s="436"/>
      <c r="F191" s="436"/>
      <c r="G191" s="436"/>
      <c r="H191" s="436"/>
      <c r="I191" s="436"/>
      <c r="J191" s="436"/>
      <c r="K191" s="436"/>
      <c r="L191" s="436"/>
      <c r="M191" s="436"/>
      <c r="N191" s="62" t="e">
        <f t="shared" si="9"/>
        <v>#DIV/0!</v>
      </c>
    </row>
    <row r="192" spans="1:16" x14ac:dyDescent="0.2">
      <c r="A192" s="455" t="s">
        <v>202</v>
      </c>
      <c r="B192" s="436"/>
      <c r="C192" s="436"/>
      <c r="D192" s="436"/>
      <c r="E192" s="436"/>
      <c r="F192" s="436"/>
      <c r="G192" s="436"/>
      <c r="H192" s="436"/>
      <c r="I192" s="436"/>
      <c r="J192" s="436"/>
      <c r="K192" s="436"/>
      <c r="L192" s="436"/>
      <c r="M192" s="436"/>
      <c r="N192" s="62" t="e">
        <f t="shared" si="9"/>
        <v>#DIV/0!</v>
      </c>
    </row>
    <row r="193" spans="1:14" x14ac:dyDescent="0.2">
      <c r="A193" s="455" t="s">
        <v>31</v>
      </c>
      <c r="B193" s="436"/>
      <c r="C193" s="436"/>
      <c r="D193" s="436"/>
      <c r="E193" s="436"/>
      <c r="F193" s="436"/>
      <c r="G193" s="436"/>
      <c r="H193" s="436"/>
      <c r="I193" s="436"/>
      <c r="J193" s="436"/>
      <c r="K193" s="436"/>
      <c r="L193" s="436"/>
      <c r="M193" s="436"/>
      <c r="N193" s="62" t="e">
        <f t="shared" si="9"/>
        <v>#DIV/0!</v>
      </c>
    </row>
    <row r="194" spans="1:14" x14ac:dyDescent="0.2">
      <c r="A194" s="455" t="s">
        <v>102</v>
      </c>
      <c r="B194" s="436"/>
      <c r="C194" s="436"/>
      <c r="D194" s="436"/>
      <c r="E194" s="436"/>
      <c r="F194" s="436"/>
      <c r="G194" s="436"/>
      <c r="H194" s="436"/>
      <c r="I194" s="436"/>
      <c r="J194" s="436"/>
      <c r="K194" s="436"/>
      <c r="L194" s="436"/>
      <c r="M194" s="436"/>
      <c r="N194" s="62" t="e">
        <f t="shared" si="9"/>
        <v>#DIV/0!</v>
      </c>
    </row>
    <row r="195" spans="1:14" x14ac:dyDescent="0.2">
      <c r="A195" s="455" t="s">
        <v>103</v>
      </c>
      <c r="B195" s="436"/>
      <c r="C195" s="436"/>
      <c r="D195" s="436"/>
      <c r="E195" s="436"/>
      <c r="F195" s="436"/>
      <c r="G195" s="436"/>
      <c r="H195" s="436"/>
      <c r="I195" s="436"/>
      <c r="J195" s="436"/>
      <c r="K195" s="436"/>
      <c r="L195" s="436"/>
      <c r="M195" s="436"/>
      <c r="N195" s="62" t="e">
        <f t="shared" si="9"/>
        <v>#DIV/0!</v>
      </c>
    </row>
    <row r="196" spans="1:14" x14ac:dyDescent="0.2">
      <c r="A196" s="455" t="s">
        <v>104</v>
      </c>
      <c r="B196" s="436"/>
      <c r="C196" s="436"/>
      <c r="D196" s="436"/>
      <c r="E196" s="436"/>
      <c r="F196" s="436"/>
      <c r="G196" s="436"/>
      <c r="H196" s="436"/>
      <c r="I196" s="436"/>
      <c r="J196" s="436"/>
      <c r="K196" s="436"/>
      <c r="L196" s="436"/>
      <c r="M196" s="436"/>
      <c r="N196" s="62" t="e">
        <f t="shared" si="9"/>
        <v>#DIV/0!</v>
      </c>
    </row>
    <row r="197" spans="1:14" x14ac:dyDescent="0.2">
      <c r="A197" s="455" t="s">
        <v>105</v>
      </c>
      <c r="B197" s="436"/>
      <c r="C197" s="436"/>
      <c r="D197" s="436"/>
      <c r="E197" s="436"/>
      <c r="F197" s="436"/>
      <c r="G197" s="436"/>
      <c r="H197" s="436"/>
      <c r="I197" s="436"/>
      <c r="J197" s="436"/>
      <c r="K197" s="436"/>
      <c r="L197" s="436"/>
      <c r="M197" s="436"/>
      <c r="N197" s="62" t="e">
        <f t="shared" si="9"/>
        <v>#DIV/0!</v>
      </c>
    </row>
    <row r="198" spans="1:14" x14ac:dyDescent="0.2">
      <c r="A198" s="455" t="s">
        <v>106</v>
      </c>
      <c r="B198" s="436"/>
      <c r="C198" s="436"/>
      <c r="D198" s="436"/>
      <c r="E198" s="436"/>
      <c r="F198" s="436"/>
      <c r="G198" s="436"/>
      <c r="H198" s="436"/>
      <c r="I198" s="436"/>
      <c r="J198" s="436"/>
      <c r="K198" s="436"/>
      <c r="L198" s="436"/>
      <c r="M198" s="436"/>
      <c r="N198" s="62" t="e">
        <f t="shared" si="9"/>
        <v>#DIV/0!</v>
      </c>
    </row>
    <row r="199" spans="1:14" x14ac:dyDescent="0.2">
      <c r="A199" s="455" t="s">
        <v>107</v>
      </c>
      <c r="B199" s="436"/>
      <c r="C199" s="436"/>
      <c r="D199" s="436"/>
      <c r="E199" s="436"/>
      <c r="F199" s="436"/>
      <c r="G199" s="436"/>
      <c r="H199" s="436"/>
      <c r="I199" s="436"/>
      <c r="J199" s="436"/>
      <c r="K199" s="436"/>
      <c r="L199" s="436"/>
      <c r="M199" s="436"/>
      <c r="N199" s="62" t="e">
        <f t="shared" si="9"/>
        <v>#DIV/0!</v>
      </c>
    </row>
    <row r="200" spans="1:14" x14ac:dyDescent="0.2">
      <c r="A200" s="455" t="s">
        <v>108</v>
      </c>
      <c r="B200" s="436"/>
      <c r="C200" s="436"/>
      <c r="D200" s="436"/>
      <c r="E200" s="436"/>
      <c r="F200" s="436"/>
      <c r="G200" s="436"/>
      <c r="H200" s="436"/>
      <c r="I200" s="436"/>
      <c r="J200" s="436"/>
      <c r="K200" s="436"/>
      <c r="L200" s="436"/>
      <c r="M200" s="436"/>
      <c r="N200" s="62" t="e">
        <f t="shared" si="9"/>
        <v>#DIV/0!</v>
      </c>
    </row>
    <row r="201" spans="1:14" x14ac:dyDescent="0.2">
      <c r="A201" s="455" t="s">
        <v>109</v>
      </c>
      <c r="B201" s="436"/>
      <c r="C201" s="436"/>
      <c r="D201" s="436"/>
      <c r="E201" s="436"/>
      <c r="F201" s="436"/>
      <c r="G201" s="436"/>
      <c r="H201" s="436"/>
      <c r="I201" s="436"/>
      <c r="J201" s="436"/>
      <c r="K201" s="436"/>
      <c r="L201" s="436"/>
      <c r="M201" s="436"/>
      <c r="N201" s="62" t="e">
        <f t="shared" si="9"/>
        <v>#DIV/0!</v>
      </c>
    </row>
    <row r="202" spans="1:14" x14ac:dyDescent="0.2">
      <c r="A202" s="455" t="s">
        <v>110</v>
      </c>
      <c r="B202" s="436"/>
      <c r="C202" s="436"/>
      <c r="D202" s="436"/>
      <c r="E202" s="436"/>
      <c r="F202" s="436"/>
      <c r="G202" s="436"/>
      <c r="H202" s="436"/>
      <c r="I202" s="436"/>
      <c r="J202" s="436"/>
      <c r="K202" s="436"/>
      <c r="L202" s="436"/>
      <c r="M202" s="436"/>
      <c r="N202" s="62" t="e">
        <f t="shared" si="9"/>
        <v>#DIV/0!</v>
      </c>
    </row>
    <row r="203" spans="1:14" x14ac:dyDescent="0.2">
      <c r="A203" s="455" t="s">
        <v>111</v>
      </c>
      <c r="B203" s="436"/>
      <c r="C203" s="436"/>
      <c r="D203" s="436"/>
      <c r="E203" s="436"/>
      <c r="F203" s="436"/>
      <c r="G203" s="436"/>
      <c r="H203" s="436"/>
      <c r="I203" s="436"/>
      <c r="J203" s="436"/>
      <c r="K203" s="436"/>
      <c r="L203" s="436"/>
      <c r="M203" s="436"/>
      <c r="N203" s="62" t="e">
        <f t="shared" si="9"/>
        <v>#DIV/0!</v>
      </c>
    </row>
    <row r="204" spans="1:14" x14ac:dyDescent="0.2">
      <c r="A204" s="455" t="s">
        <v>112</v>
      </c>
      <c r="B204" s="436"/>
      <c r="C204" s="436"/>
      <c r="D204" s="436"/>
      <c r="E204" s="436"/>
      <c r="F204" s="436"/>
      <c r="G204" s="436"/>
      <c r="H204" s="436"/>
      <c r="I204" s="436"/>
      <c r="J204" s="436"/>
      <c r="K204" s="436"/>
      <c r="L204" s="436"/>
      <c r="M204" s="436"/>
      <c r="N204" s="62" t="e">
        <f t="shared" si="9"/>
        <v>#DIV/0!</v>
      </c>
    </row>
    <row r="205" spans="1:14" x14ac:dyDescent="0.2">
      <c r="A205" s="455" t="s">
        <v>113</v>
      </c>
      <c r="B205" s="436"/>
      <c r="C205" s="436"/>
      <c r="D205" s="436"/>
      <c r="E205" s="436"/>
      <c r="F205" s="436"/>
      <c r="G205" s="436"/>
      <c r="H205" s="436"/>
      <c r="I205" s="436"/>
      <c r="J205" s="436"/>
      <c r="K205" s="436"/>
      <c r="L205" s="436"/>
      <c r="M205" s="436"/>
      <c r="N205" s="62" t="e">
        <f t="shared" si="9"/>
        <v>#DIV/0!</v>
      </c>
    </row>
    <row r="206" spans="1:14" x14ac:dyDescent="0.2">
      <c r="A206" s="455" t="s">
        <v>114</v>
      </c>
      <c r="B206" s="436"/>
      <c r="C206" s="436"/>
      <c r="D206" s="436"/>
      <c r="E206" s="436"/>
      <c r="F206" s="436"/>
      <c r="G206" s="436"/>
      <c r="H206" s="436"/>
      <c r="I206" s="436"/>
      <c r="J206" s="436"/>
      <c r="K206" s="436"/>
      <c r="L206" s="436"/>
      <c r="M206" s="436"/>
      <c r="N206" s="62" t="e">
        <f t="shared" si="9"/>
        <v>#DIV/0!</v>
      </c>
    </row>
    <row r="207" spans="1:14" x14ac:dyDescent="0.2">
      <c r="A207" s="455" t="s">
        <v>115</v>
      </c>
      <c r="B207" s="436"/>
      <c r="C207" s="436"/>
      <c r="D207" s="436"/>
      <c r="E207" s="436"/>
      <c r="F207" s="436"/>
      <c r="G207" s="436"/>
      <c r="H207" s="436"/>
      <c r="I207" s="436"/>
      <c r="J207" s="436"/>
      <c r="K207" s="436"/>
      <c r="L207" s="436"/>
      <c r="M207" s="436"/>
      <c r="N207" s="62" t="e">
        <f t="shared" si="9"/>
        <v>#DIV/0!</v>
      </c>
    </row>
    <row r="208" spans="1:14" x14ac:dyDescent="0.2">
      <c r="A208" s="455" t="s">
        <v>116</v>
      </c>
      <c r="B208" s="436"/>
      <c r="C208" s="436"/>
      <c r="D208" s="436"/>
      <c r="E208" s="436"/>
      <c r="F208" s="436"/>
      <c r="G208" s="436"/>
      <c r="H208" s="436"/>
      <c r="I208" s="436"/>
      <c r="J208" s="436"/>
      <c r="K208" s="436"/>
      <c r="L208" s="436"/>
      <c r="M208" s="436"/>
      <c r="N208" s="62" t="e">
        <f t="shared" si="9"/>
        <v>#DIV/0!</v>
      </c>
    </row>
    <row r="209" spans="1:14" x14ac:dyDescent="0.2">
      <c r="A209" s="455" t="s">
        <v>117</v>
      </c>
      <c r="B209" s="436"/>
      <c r="C209" s="436"/>
      <c r="D209" s="436"/>
      <c r="E209" s="436"/>
      <c r="F209" s="436"/>
      <c r="G209" s="436"/>
      <c r="H209" s="436"/>
      <c r="I209" s="436"/>
      <c r="J209" s="436"/>
      <c r="K209" s="436"/>
      <c r="L209" s="436"/>
      <c r="M209" s="436"/>
      <c r="N209" s="62" t="e">
        <f t="shared" si="9"/>
        <v>#DIV/0!</v>
      </c>
    </row>
    <row r="210" spans="1:14" x14ac:dyDescent="0.2">
      <c r="A210" s="455" t="s">
        <v>118</v>
      </c>
      <c r="B210" s="436"/>
      <c r="C210" s="436"/>
      <c r="D210" s="436"/>
      <c r="E210" s="436"/>
      <c r="F210" s="436"/>
      <c r="G210" s="436"/>
      <c r="H210" s="436"/>
      <c r="I210" s="436"/>
      <c r="J210" s="436"/>
      <c r="K210" s="436"/>
      <c r="L210" s="436"/>
      <c r="M210" s="436"/>
      <c r="N210" s="62" t="e">
        <f t="shared" si="9"/>
        <v>#DIV/0!</v>
      </c>
    </row>
    <row r="211" spans="1:14" x14ac:dyDescent="0.2">
      <c r="A211" s="455" t="s">
        <v>119</v>
      </c>
      <c r="B211" s="436"/>
      <c r="C211" s="436"/>
      <c r="D211" s="436"/>
      <c r="E211" s="436"/>
      <c r="F211" s="436"/>
      <c r="G211" s="436"/>
      <c r="H211" s="436"/>
      <c r="I211" s="436"/>
      <c r="J211" s="436"/>
      <c r="K211" s="436"/>
      <c r="L211" s="436"/>
      <c r="M211" s="436"/>
      <c r="N211" s="62" t="e">
        <f t="shared" si="9"/>
        <v>#DIV/0!</v>
      </c>
    </row>
    <row r="212" spans="1:14" x14ac:dyDescent="0.2">
      <c r="A212" s="455" t="s">
        <v>33</v>
      </c>
      <c r="B212" s="436"/>
      <c r="C212" s="436"/>
      <c r="D212" s="436"/>
      <c r="E212" s="436"/>
      <c r="F212" s="436"/>
      <c r="G212" s="436"/>
      <c r="H212" s="436"/>
      <c r="I212" s="436"/>
      <c r="J212" s="436"/>
      <c r="K212" s="436"/>
      <c r="L212" s="436"/>
      <c r="M212" s="436"/>
      <c r="N212" s="62" t="e">
        <f t="shared" si="9"/>
        <v>#DIV/0!</v>
      </c>
    </row>
    <row r="213" spans="1:14" x14ac:dyDescent="0.2">
      <c r="A213" s="455" t="s">
        <v>121</v>
      </c>
      <c r="B213" s="436"/>
      <c r="C213" s="436"/>
      <c r="D213" s="436"/>
      <c r="E213" s="436"/>
      <c r="F213" s="436"/>
      <c r="G213" s="436"/>
      <c r="H213" s="436"/>
      <c r="I213" s="436"/>
      <c r="J213" s="436"/>
      <c r="K213" s="436"/>
      <c r="L213" s="436"/>
      <c r="M213" s="436"/>
      <c r="N213" s="62" t="e">
        <f t="shared" si="9"/>
        <v>#DIV/0!</v>
      </c>
    </row>
    <row r="214" spans="1:14" x14ac:dyDescent="0.2">
      <c r="A214" s="455" t="s">
        <v>120</v>
      </c>
      <c r="B214" s="436"/>
      <c r="C214" s="436"/>
      <c r="D214" s="436"/>
      <c r="E214" s="436"/>
      <c r="F214" s="436"/>
      <c r="G214" s="436"/>
      <c r="H214" s="436"/>
      <c r="I214" s="436"/>
      <c r="J214" s="436"/>
      <c r="K214" s="436"/>
      <c r="L214" s="436"/>
      <c r="M214" s="436"/>
      <c r="N214" s="62" t="e">
        <f t="shared" si="9"/>
        <v>#DIV/0!</v>
      </c>
    </row>
    <row r="215" spans="1:14" x14ac:dyDescent="0.2">
      <c r="A215" s="455" t="s">
        <v>122</v>
      </c>
      <c r="B215" s="436"/>
      <c r="C215" s="436"/>
      <c r="D215" s="436"/>
      <c r="E215" s="436"/>
      <c r="F215" s="436"/>
      <c r="G215" s="436"/>
      <c r="H215" s="436"/>
      <c r="I215" s="436"/>
      <c r="J215" s="436"/>
      <c r="K215" s="436"/>
      <c r="L215" s="436"/>
      <c r="M215" s="436"/>
      <c r="N215" s="62" t="e">
        <f t="shared" si="9"/>
        <v>#DIV/0!</v>
      </c>
    </row>
    <row r="216" spans="1:14" x14ac:dyDescent="0.2">
      <c r="A216" s="455" t="s">
        <v>376</v>
      </c>
      <c r="B216" s="436"/>
      <c r="C216" s="436"/>
      <c r="D216" s="436"/>
      <c r="E216" s="436"/>
      <c r="F216" s="436"/>
      <c r="G216" s="436"/>
      <c r="H216" s="436"/>
      <c r="I216" s="436"/>
      <c r="J216" s="436"/>
      <c r="K216" s="436"/>
      <c r="L216" s="436"/>
      <c r="M216" s="436"/>
      <c r="N216" s="62" t="e">
        <f t="shared" si="9"/>
        <v>#DIV/0!</v>
      </c>
    </row>
    <row r="217" spans="1:14" x14ac:dyDescent="0.2">
      <c r="A217" s="455" t="s">
        <v>189</v>
      </c>
      <c r="B217" s="436"/>
      <c r="C217" s="436"/>
      <c r="D217" s="436"/>
      <c r="E217" s="436"/>
      <c r="F217" s="436"/>
      <c r="G217" s="436"/>
      <c r="H217" s="436"/>
      <c r="I217" s="436"/>
      <c r="J217" s="436"/>
      <c r="K217" s="436"/>
      <c r="L217" s="436"/>
      <c r="M217" s="436"/>
      <c r="N217" s="62" t="e">
        <f t="shared" si="9"/>
        <v>#DIV/0!</v>
      </c>
    </row>
    <row r="218" spans="1:14" x14ac:dyDescent="0.2">
      <c r="A218" s="455" t="s">
        <v>201</v>
      </c>
      <c r="B218" s="436"/>
      <c r="C218" s="436"/>
      <c r="D218" s="436"/>
      <c r="E218" s="436"/>
      <c r="F218" s="436"/>
      <c r="G218" s="436"/>
      <c r="H218" s="436"/>
      <c r="I218" s="436"/>
      <c r="J218" s="436"/>
      <c r="K218" s="436"/>
      <c r="L218" s="436"/>
      <c r="M218" s="436"/>
      <c r="N218" s="62" t="e">
        <f t="shared" si="9"/>
        <v>#DIV/0!</v>
      </c>
    </row>
    <row r="219" spans="1:14" x14ac:dyDescent="0.2">
      <c r="A219" s="455" t="s">
        <v>260</v>
      </c>
      <c r="B219" s="436"/>
      <c r="C219" s="436"/>
      <c r="D219" s="436"/>
      <c r="E219" s="436"/>
      <c r="F219" s="436"/>
      <c r="G219" s="436"/>
      <c r="H219" s="436"/>
      <c r="I219" s="436"/>
      <c r="J219" s="436"/>
      <c r="K219" s="436"/>
      <c r="L219" s="436"/>
      <c r="M219" s="436"/>
      <c r="N219" s="62" t="e">
        <f t="shared" si="9"/>
        <v>#DIV/0!</v>
      </c>
    </row>
    <row r="220" spans="1:14" x14ac:dyDescent="0.2">
      <c r="A220" s="455" t="s">
        <v>261</v>
      </c>
      <c r="B220" s="436"/>
      <c r="C220" s="436"/>
      <c r="D220" s="436"/>
      <c r="E220" s="436"/>
      <c r="F220" s="436"/>
      <c r="G220" s="436"/>
      <c r="H220" s="436"/>
      <c r="I220" s="436"/>
      <c r="J220" s="436"/>
      <c r="K220" s="436"/>
      <c r="L220" s="436"/>
      <c r="M220" s="436"/>
      <c r="N220" s="62" t="e">
        <f t="shared" si="9"/>
        <v>#DIV/0!</v>
      </c>
    </row>
    <row r="221" spans="1:14" x14ac:dyDescent="0.2">
      <c r="A221" s="455" t="s">
        <v>262</v>
      </c>
      <c r="B221" s="436"/>
      <c r="C221" s="436"/>
      <c r="D221" s="436"/>
      <c r="E221" s="436"/>
      <c r="F221" s="436"/>
      <c r="G221" s="436"/>
      <c r="H221" s="436"/>
      <c r="I221" s="436"/>
      <c r="J221" s="436"/>
      <c r="K221" s="436"/>
      <c r="L221" s="436"/>
      <c r="M221" s="436"/>
      <c r="N221" s="62" t="e">
        <f t="shared" si="9"/>
        <v>#DIV/0!</v>
      </c>
    </row>
    <row r="222" spans="1:14" x14ac:dyDescent="0.2">
      <c r="A222" s="455" t="s">
        <v>263</v>
      </c>
      <c r="B222" s="436"/>
      <c r="C222" s="436"/>
      <c r="D222" s="436"/>
      <c r="E222" s="436"/>
      <c r="F222" s="436"/>
      <c r="G222" s="436"/>
      <c r="H222" s="436"/>
      <c r="I222" s="436"/>
      <c r="J222" s="436"/>
      <c r="K222" s="436"/>
      <c r="L222" s="436"/>
      <c r="M222" s="436"/>
      <c r="N222" s="62" t="e">
        <f t="shared" si="9"/>
        <v>#DIV/0!</v>
      </c>
    </row>
    <row r="223" spans="1:14" x14ac:dyDescent="0.2">
      <c r="A223" s="456" t="s">
        <v>39</v>
      </c>
      <c r="B223" s="436"/>
      <c r="C223" s="436"/>
      <c r="D223" s="436"/>
      <c r="E223" s="436"/>
      <c r="F223" s="436"/>
      <c r="G223" s="436"/>
      <c r="H223" s="436"/>
      <c r="I223" s="436"/>
      <c r="J223" s="436"/>
      <c r="K223" s="436"/>
      <c r="L223" s="436"/>
      <c r="M223" s="436"/>
      <c r="N223" s="62" t="e">
        <f t="shared" si="9"/>
        <v>#DIV/0!</v>
      </c>
    </row>
    <row r="224" spans="1:14" x14ac:dyDescent="0.2">
      <c r="A224" s="266" t="s">
        <v>42</v>
      </c>
      <c r="B224" s="436"/>
      <c r="C224" s="436"/>
      <c r="D224" s="436"/>
      <c r="E224" s="436"/>
      <c r="F224" s="436"/>
      <c r="G224" s="436"/>
      <c r="H224" s="436"/>
      <c r="I224" s="436"/>
      <c r="J224" s="436"/>
      <c r="K224" s="436"/>
      <c r="L224" s="436"/>
      <c r="M224" s="436"/>
      <c r="N224" s="62" t="e">
        <f t="shared" si="9"/>
        <v>#DIV/0!</v>
      </c>
    </row>
    <row r="225" spans="1:14" x14ac:dyDescent="0.2">
      <c r="A225" s="266" t="s">
        <v>40</v>
      </c>
      <c r="B225" s="436"/>
      <c r="C225" s="436"/>
      <c r="D225" s="436"/>
      <c r="E225" s="436"/>
      <c r="F225" s="436"/>
      <c r="G225" s="436"/>
      <c r="H225" s="436"/>
      <c r="I225" s="436"/>
      <c r="J225" s="436"/>
      <c r="K225" s="436"/>
      <c r="L225" s="436"/>
      <c r="M225" s="436"/>
      <c r="N225" s="62" t="e">
        <f t="shared" si="9"/>
        <v>#DIV/0!</v>
      </c>
    </row>
    <row r="226" spans="1:14" x14ac:dyDescent="0.2">
      <c r="A226" s="266" t="s">
        <v>373</v>
      </c>
      <c r="B226" s="436"/>
      <c r="C226" s="436"/>
      <c r="D226" s="436"/>
      <c r="E226" s="436"/>
      <c r="F226" s="436"/>
      <c r="G226" s="436"/>
      <c r="H226" s="436"/>
      <c r="I226" s="436"/>
      <c r="J226" s="436"/>
      <c r="K226" s="436"/>
      <c r="L226" s="436"/>
      <c r="M226" s="436"/>
      <c r="N226" s="62" t="e">
        <f t="shared" si="9"/>
        <v>#DIV/0!</v>
      </c>
    </row>
    <row r="227" spans="1:14" x14ac:dyDescent="0.2">
      <c r="A227" s="266" t="s">
        <v>188</v>
      </c>
      <c r="B227" s="436"/>
      <c r="C227" s="436"/>
      <c r="D227" s="436"/>
      <c r="E227" s="436"/>
      <c r="F227" s="436"/>
      <c r="G227" s="436"/>
      <c r="H227" s="436"/>
      <c r="I227" s="436"/>
      <c r="J227" s="436"/>
      <c r="K227" s="436"/>
      <c r="L227" s="436"/>
      <c r="M227" s="436"/>
      <c r="N227" s="62" t="e">
        <f t="shared" si="9"/>
        <v>#DIV/0!</v>
      </c>
    </row>
    <row r="228" spans="1:14" x14ac:dyDescent="0.2">
      <c r="A228" s="266" t="s">
        <v>44</v>
      </c>
      <c r="B228" s="436"/>
      <c r="C228" s="436"/>
      <c r="D228" s="436"/>
      <c r="E228" s="436"/>
      <c r="F228" s="436"/>
      <c r="G228" s="436"/>
      <c r="H228" s="436"/>
      <c r="I228" s="436"/>
      <c r="J228" s="436"/>
      <c r="K228" s="436"/>
      <c r="L228" s="436"/>
      <c r="M228" s="436"/>
      <c r="N228" s="62" t="e">
        <f t="shared" si="9"/>
        <v>#DIV/0!</v>
      </c>
    </row>
    <row r="229" spans="1:14" x14ac:dyDescent="0.2">
      <c r="A229" s="266" t="s">
        <v>45</v>
      </c>
      <c r="B229" s="436"/>
      <c r="C229" s="436"/>
      <c r="D229" s="436"/>
      <c r="E229" s="436"/>
      <c r="F229" s="436"/>
      <c r="G229" s="436"/>
      <c r="H229" s="436"/>
      <c r="I229" s="436"/>
      <c r="J229" s="436"/>
      <c r="K229" s="436"/>
      <c r="L229" s="436"/>
      <c r="M229" s="436"/>
      <c r="N229" s="62" t="e">
        <f t="shared" si="9"/>
        <v>#DIV/0!</v>
      </c>
    </row>
    <row r="230" spans="1:14" x14ac:dyDescent="0.2">
      <c r="A230" s="266" t="s">
        <v>86</v>
      </c>
      <c r="B230" s="437"/>
      <c r="C230" s="437"/>
      <c r="D230" s="437"/>
      <c r="E230" s="437"/>
      <c r="F230" s="437"/>
      <c r="G230" s="437"/>
      <c r="H230" s="437"/>
      <c r="I230" s="437"/>
      <c r="J230" s="437"/>
      <c r="K230" s="437"/>
      <c r="L230" s="437"/>
      <c r="M230" s="437"/>
      <c r="N230" s="60" t="e">
        <f t="shared" si="9"/>
        <v>#DIV/0!</v>
      </c>
    </row>
    <row r="231" spans="1:14" x14ac:dyDescent="0.2">
      <c r="A231" s="453"/>
      <c r="B231" s="437"/>
      <c r="C231" s="437"/>
      <c r="D231" s="437"/>
      <c r="E231" s="437"/>
      <c r="F231" s="437"/>
      <c r="G231" s="437"/>
      <c r="H231" s="437"/>
      <c r="I231" s="437"/>
      <c r="J231" s="437"/>
      <c r="K231" s="437"/>
      <c r="L231" s="437"/>
      <c r="M231" s="437"/>
      <c r="N231" s="60" t="e">
        <f t="shared" si="9"/>
        <v>#DIV/0!</v>
      </c>
    </row>
    <row r="232" spans="1:14" x14ac:dyDescent="0.2">
      <c r="A232" s="453"/>
      <c r="B232" s="437"/>
      <c r="C232" s="437"/>
      <c r="D232" s="437"/>
      <c r="E232" s="437"/>
      <c r="F232" s="437"/>
      <c r="G232" s="437"/>
      <c r="H232" s="437"/>
      <c r="I232" s="437"/>
      <c r="J232" s="437"/>
      <c r="K232" s="437"/>
      <c r="L232" s="437"/>
      <c r="M232" s="437"/>
      <c r="N232" s="60" t="e">
        <f t="shared" si="9"/>
        <v>#DIV/0!</v>
      </c>
    </row>
    <row r="233" spans="1:14" x14ac:dyDescent="0.2">
      <c r="A233" s="453"/>
      <c r="B233" s="437"/>
      <c r="C233" s="437"/>
      <c r="D233" s="437"/>
      <c r="E233" s="437"/>
      <c r="F233" s="437"/>
      <c r="G233" s="437"/>
      <c r="H233" s="437"/>
      <c r="I233" s="437"/>
      <c r="J233" s="437"/>
      <c r="K233" s="437"/>
      <c r="L233" s="437"/>
      <c r="M233" s="437"/>
      <c r="N233" s="60" t="e">
        <f t="shared" si="9"/>
        <v>#DIV/0!</v>
      </c>
    </row>
    <row r="234" spans="1:14" ht="13.5" thickBot="1" x14ac:dyDescent="0.25">
      <c r="A234" s="58" t="s">
        <v>10</v>
      </c>
      <c r="B234" s="57">
        <f t="shared" ref="B234:M234" si="10">SUM(B186:B233)</f>
        <v>0</v>
      </c>
      <c r="C234" s="57">
        <f t="shared" si="10"/>
        <v>0</v>
      </c>
      <c r="D234" s="57">
        <f t="shared" si="10"/>
        <v>0</v>
      </c>
      <c r="E234" s="57">
        <f t="shared" si="10"/>
        <v>0</v>
      </c>
      <c r="F234" s="57">
        <f t="shared" si="10"/>
        <v>0</v>
      </c>
      <c r="G234" s="57">
        <f t="shared" si="10"/>
        <v>0</v>
      </c>
      <c r="H234" s="57">
        <f t="shared" si="10"/>
        <v>0</v>
      </c>
      <c r="I234" s="57">
        <f t="shared" si="10"/>
        <v>0</v>
      </c>
      <c r="J234" s="57">
        <f t="shared" si="10"/>
        <v>0</v>
      </c>
      <c r="K234" s="57">
        <f t="shared" si="10"/>
        <v>0</v>
      </c>
      <c r="L234" s="57">
        <f t="shared" si="10"/>
        <v>0</v>
      </c>
      <c r="M234" s="57">
        <f t="shared" si="10"/>
        <v>0</v>
      </c>
      <c r="N234" s="56">
        <f t="shared" si="9"/>
        <v>0</v>
      </c>
    </row>
    <row r="236" spans="1:14" ht="15" x14ac:dyDescent="0.2">
      <c r="A236" s="55" t="s">
        <v>216</v>
      </c>
    </row>
    <row r="237" spans="1:14" x14ac:dyDescent="0.2">
      <c r="A237" s="54" t="s">
        <v>449</v>
      </c>
    </row>
    <row r="238" spans="1:14" x14ac:dyDescent="0.2">
      <c r="A238" s="54" t="s">
        <v>450</v>
      </c>
    </row>
    <row r="240" spans="1:14" x14ac:dyDescent="0.2">
      <c r="A240" s="665" t="s">
        <v>340</v>
      </c>
      <c r="B240" s="665"/>
      <c r="C240" s="665"/>
      <c r="D240" s="665"/>
      <c r="E240" s="665"/>
      <c r="F240" s="665"/>
      <c r="G240" s="665"/>
      <c r="H240" s="665"/>
      <c r="I240" s="665"/>
      <c r="J240" s="665"/>
      <c r="K240" s="665"/>
      <c r="L240" s="665"/>
      <c r="M240" s="665"/>
      <c r="N240" s="665"/>
    </row>
    <row r="241" spans="1:14" ht="13.5" thickBot="1" x14ac:dyDescent="0.25"/>
    <row r="242" spans="1:14" ht="13.5" thickBot="1" x14ac:dyDescent="0.25">
      <c r="A242" s="666" t="s">
        <v>458</v>
      </c>
      <c r="B242" s="667"/>
      <c r="C242" s="667"/>
      <c r="D242" s="667"/>
      <c r="E242" s="667"/>
      <c r="F242" s="667"/>
      <c r="G242" s="667"/>
      <c r="H242" s="667"/>
      <c r="I242" s="667"/>
      <c r="J242" s="667"/>
      <c r="K242" s="667"/>
      <c r="L242" s="667"/>
      <c r="M242" s="667"/>
      <c r="N242" s="668"/>
    </row>
    <row r="243" spans="1:14" ht="13.5" thickBot="1" x14ac:dyDescent="0.25"/>
    <row r="244" spans="1:14" ht="13.5" thickBot="1" x14ac:dyDescent="0.25">
      <c r="A244" s="66" t="s">
        <v>452</v>
      </c>
      <c r="B244" s="65" t="s">
        <v>250</v>
      </c>
      <c r="C244" s="65" t="s">
        <v>249</v>
      </c>
      <c r="D244" s="65" t="s">
        <v>248</v>
      </c>
      <c r="E244" s="65" t="s">
        <v>246</v>
      </c>
      <c r="F244" s="65" t="s">
        <v>248</v>
      </c>
      <c r="G244" s="65" t="s">
        <v>247</v>
      </c>
      <c r="H244" s="65" t="s">
        <v>247</v>
      </c>
      <c r="I244" s="65" t="s">
        <v>246</v>
      </c>
      <c r="J244" s="65" t="s">
        <v>245</v>
      </c>
      <c r="K244" s="65" t="s">
        <v>244</v>
      </c>
      <c r="L244" s="65" t="s">
        <v>243</v>
      </c>
      <c r="M244" s="65" t="s">
        <v>242</v>
      </c>
      <c r="N244" s="64" t="s">
        <v>241</v>
      </c>
    </row>
    <row r="245" spans="1:14" ht="14.25" x14ac:dyDescent="0.2">
      <c r="A245" s="457" t="s">
        <v>369</v>
      </c>
      <c r="B245" s="435"/>
      <c r="C245" s="435"/>
      <c r="D245" s="435"/>
      <c r="E245" s="435"/>
      <c r="F245" s="435"/>
      <c r="G245" s="435"/>
      <c r="H245" s="435"/>
      <c r="I245" s="435"/>
      <c r="J245" s="435"/>
      <c r="K245" s="435"/>
      <c r="L245" s="435"/>
      <c r="M245" s="435"/>
      <c r="N245" s="63" t="e">
        <f t="shared" ref="N245:N293" si="11">AVERAGE(B245:M245)</f>
        <v>#DIV/0!</v>
      </c>
    </row>
    <row r="246" spans="1:14" ht="14.25" x14ac:dyDescent="0.2">
      <c r="A246" s="458" t="s">
        <v>22</v>
      </c>
      <c r="B246" s="436"/>
      <c r="C246" s="436"/>
      <c r="D246" s="436"/>
      <c r="E246" s="436"/>
      <c r="F246" s="436"/>
      <c r="G246" s="436"/>
      <c r="H246" s="436"/>
      <c r="I246" s="436"/>
      <c r="J246" s="436"/>
      <c r="K246" s="436"/>
      <c r="L246" s="436"/>
      <c r="M246" s="436"/>
      <c r="N246" s="62" t="e">
        <f t="shared" si="11"/>
        <v>#DIV/0!</v>
      </c>
    </row>
    <row r="247" spans="1:14" ht="14.25" x14ac:dyDescent="0.2">
      <c r="A247" s="458" t="s">
        <v>14</v>
      </c>
      <c r="B247" s="436"/>
      <c r="C247" s="436"/>
      <c r="D247" s="436"/>
      <c r="E247" s="436"/>
      <c r="F247" s="436"/>
      <c r="G247" s="436"/>
      <c r="H247" s="436"/>
      <c r="I247" s="436"/>
      <c r="J247" s="436"/>
      <c r="K247" s="436"/>
      <c r="L247" s="436"/>
      <c r="M247" s="436"/>
      <c r="N247" s="62" t="e">
        <f t="shared" si="11"/>
        <v>#DIV/0!</v>
      </c>
    </row>
    <row r="248" spans="1:14" ht="14.25" x14ac:dyDescent="0.2">
      <c r="A248" s="458" t="s">
        <v>16</v>
      </c>
      <c r="B248" s="436"/>
      <c r="C248" s="436"/>
      <c r="D248" s="436"/>
      <c r="E248" s="436"/>
      <c r="F248" s="436"/>
      <c r="G248" s="436"/>
      <c r="H248" s="436"/>
      <c r="I248" s="436"/>
      <c r="J248" s="436"/>
      <c r="K248" s="436"/>
      <c r="L248" s="436"/>
      <c r="M248" s="436"/>
      <c r="N248" s="62" t="e">
        <f t="shared" si="11"/>
        <v>#DIV/0!</v>
      </c>
    </row>
    <row r="249" spans="1:14" ht="14.25" x14ac:dyDescent="0.2">
      <c r="A249" s="458" t="s">
        <v>15</v>
      </c>
      <c r="B249" s="436"/>
      <c r="C249" s="436"/>
      <c r="D249" s="436"/>
      <c r="E249" s="436"/>
      <c r="F249" s="436"/>
      <c r="G249" s="436"/>
      <c r="H249" s="436"/>
      <c r="I249" s="436"/>
      <c r="J249" s="436"/>
      <c r="K249" s="436"/>
      <c r="L249" s="436"/>
      <c r="M249" s="436"/>
      <c r="N249" s="62" t="e">
        <f t="shared" si="11"/>
        <v>#DIV/0!</v>
      </c>
    </row>
    <row r="250" spans="1:14" ht="14.25" x14ac:dyDescent="0.2">
      <c r="A250" s="458" t="s">
        <v>12</v>
      </c>
      <c r="B250" s="436"/>
      <c r="C250" s="436"/>
      <c r="D250" s="436"/>
      <c r="E250" s="436"/>
      <c r="F250" s="436"/>
      <c r="G250" s="436"/>
      <c r="H250" s="436"/>
      <c r="I250" s="436"/>
      <c r="J250" s="436"/>
      <c r="K250" s="436"/>
      <c r="L250" s="436"/>
      <c r="M250" s="436"/>
      <c r="N250" s="62" t="e">
        <f t="shared" si="11"/>
        <v>#DIV/0!</v>
      </c>
    </row>
    <row r="251" spans="1:14" ht="14.25" x14ac:dyDescent="0.2">
      <c r="A251" s="458" t="s">
        <v>202</v>
      </c>
      <c r="B251" s="436"/>
      <c r="C251" s="436"/>
      <c r="D251" s="436"/>
      <c r="E251" s="436"/>
      <c r="F251" s="436"/>
      <c r="G251" s="436"/>
      <c r="H251" s="436"/>
      <c r="I251" s="436"/>
      <c r="J251" s="436"/>
      <c r="K251" s="436"/>
      <c r="L251" s="436"/>
      <c r="M251" s="436"/>
      <c r="N251" s="62" t="e">
        <f t="shared" si="11"/>
        <v>#DIV/0!</v>
      </c>
    </row>
    <row r="252" spans="1:14" ht="14.25" x14ac:dyDescent="0.2">
      <c r="A252" s="458" t="s">
        <v>31</v>
      </c>
      <c r="B252" s="436"/>
      <c r="C252" s="436"/>
      <c r="D252" s="436"/>
      <c r="E252" s="436"/>
      <c r="F252" s="436"/>
      <c r="G252" s="436"/>
      <c r="H252" s="436"/>
      <c r="I252" s="436"/>
      <c r="J252" s="436"/>
      <c r="K252" s="436"/>
      <c r="L252" s="436"/>
      <c r="M252" s="436"/>
      <c r="N252" s="62" t="e">
        <f t="shared" si="11"/>
        <v>#DIV/0!</v>
      </c>
    </row>
    <row r="253" spans="1:14" ht="14.25" x14ac:dyDescent="0.2">
      <c r="A253" s="458" t="s">
        <v>102</v>
      </c>
      <c r="B253" s="436"/>
      <c r="C253" s="436"/>
      <c r="D253" s="436"/>
      <c r="E253" s="436"/>
      <c r="F253" s="436"/>
      <c r="G253" s="436"/>
      <c r="H253" s="436"/>
      <c r="I253" s="436"/>
      <c r="J253" s="436"/>
      <c r="K253" s="436"/>
      <c r="L253" s="436"/>
      <c r="M253" s="436"/>
      <c r="N253" s="62" t="e">
        <f t="shared" si="11"/>
        <v>#DIV/0!</v>
      </c>
    </row>
    <row r="254" spans="1:14" ht="14.25" x14ac:dyDescent="0.2">
      <c r="A254" s="458" t="s">
        <v>103</v>
      </c>
      <c r="B254" s="436"/>
      <c r="C254" s="436"/>
      <c r="D254" s="436"/>
      <c r="E254" s="436"/>
      <c r="F254" s="436"/>
      <c r="G254" s="436"/>
      <c r="H254" s="436"/>
      <c r="I254" s="436"/>
      <c r="J254" s="436"/>
      <c r="K254" s="436"/>
      <c r="L254" s="436"/>
      <c r="M254" s="436"/>
      <c r="N254" s="62" t="e">
        <f t="shared" si="11"/>
        <v>#DIV/0!</v>
      </c>
    </row>
    <row r="255" spans="1:14" ht="14.25" x14ac:dyDescent="0.2">
      <c r="A255" s="458" t="s">
        <v>104</v>
      </c>
      <c r="B255" s="436"/>
      <c r="C255" s="436"/>
      <c r="D255" s="436"/>
      <c r="E255" s="436"/>
      <c r="F255" s="436"/>
      <c r="G255" s="436"/>
      <c r="H255" s="436"/>
      <c r="I255" s="436"/>
      <c r="J255" s="436"/>
      <c r="K255" s="436"/>
      <c r="L255" s="436"/>
      <c r="M255" s="436"/>
      <c r="N255" s="62" t="e">
        <f t="shared" si="11"/>
        <v>#DIV/0!</v>
      </c>
    </row>
    <row r="256" spans="1:14" ht="14.25" x14ac:dyDescent="0.2">
      <c r="A256" s="458" t="s">
        <v>105</v>
      </c>
      <c r="B256" s="436"/>
      <c r="C256" s="436"/>
      <c r="D256" s="436"/>
      <c r="E256" s="436"/>
      <c r="F256" s="436"/>
      <c r="G256" s="436"/>
      <c r="H256" s="436"/>
      <c r="I256" s="436"/>
      <c r="J256" s="436"/>
      <c r="K256" s="436"/>
      <c r="L256" s="436"/>
      <c r="M256" s="436"/>
      <c r="N256" s="62" t="e">
        <f t="shared" si="11"/>
        <v>#DIV/0!</v>
      </c>
    </row>
    <row r="257" spans="1:14" ht="14.25" x14ac:dyDescent="0.2">
      <c r="A257" s="458" t="s">
        <v>106</v>
      </c>
      <c r="B257" s="436"/>
      <c r="C257" s="436"/>
      <c r="D257" s="436"/>
      <c r="E257" s="436"/>
      <c r="F257" s="436"/>
      <c r="G257" s="436"/>
      <c r="H257" s="436"/>
      <c r="I257" s="436"/>
      <c r="J257" s="436"/>
      <c r="K257" s="436"/>
      <c r="L257" s="436"/>
      <c r="M257" s="436"/>
      <c r="N257" s="62" t="e">
        <f t="shared" si="11"/>
        <v>#DIV/0!</v>
      </c>
    </row>
    <row r="258" spans="1:14" ht="14.25" x14ac:dyDescent="0.2">
      <c r="A258" s="458" t="s">
        <v>107</v>
      </c>
      <c r="B258" s="436"/>
      <c r="C258" s="436"/>
      <c r="D258" s="436"/>
      <c r="E258" s="436"/>
      <c r="F258" s="436"/>
      <c r="G258" s="436"/>
      <c r="H258" s="436"/>
      <c r="I258" s="436"/>
      <c r="J258" s="436"/>
      <c r="K258" s="436"/>
      <c r="L258" s="436"/>
      <c r="M258" s="436"/>
      <c r="N258" s="62" t="e">
        <f t="shared" si="11"/>
        <v>#DIV/0!</v>
      </c>
    </row>
    <row r="259" spans="1:14" ht="14.25" x14ac:dyDescent="0.2">
      <c r="A259" s="458" t="s">
        <v>108</v>
      </c>
      <c r="B259" s="436"/>
      <c r="C259" s="436"/>
      <c r="D259" s="436"/>
      <c r="E259" s="436"/>
      <c r="F259" s="436"/>
      <c r="G259" s="436"/>
      <c r="H259" s="436"/>
      <c r="I259" s="436"/>
      <c r="J259" s="436"/>
      <c r="K259" s="436"/>
      <c r="L259" s="436"/>
      <c r="M259" s="436"/>
      <c r="N259" s="62" t="e">
        <f t="shared" si="11"/>
        <v>#DIV/0!</v>
      </c>
    </row>
    <row r="260" spans="1:14" ht="14.25" x14ac:dyDescent="0.2">
      <c r="A260" s="458" t="s">
        <v>109</v>
      </c>
      <c r="B260" s="436"/>
      <c r="C260" s="436"/>
      <c r="D260" s="436"/>
      <c r="E260" s="436"/>
      <c r="F260" s="436"/>
      <c r="G260" s="436"/>
      <c r="H260" s="436"/>
      <c r="I260" s="436"/>
      <c r="J260" s="436"/>
      <c r="K260" s="436"/>
      <c r="L260" s="436"/>
      <c r="M260" s="436"/>
      <c r="N260" s="62" t="e">
        <f t="shared" si="11"/>
        <v>#DIV/0!</v>
      </c>
    </row>
    <row r="261" spans="1:14" ht="14.25" x14ac:dyDescent="0.2">
      <c r="A261" s="458" t="s">
        <v>110</v>
      </c>
      <c r="B261" s="436"/>
      <c r="C261" s="436"/>
      <c r="D261" s="436"/>
      <c r="E261" s="436"/>
      <c r="F261" s="436"/>
      <c r="G261" s="436"/>
      <c r="H261" s="436"/>
      <c r="I261" s="436"/>
      <c r="J261" s="436"/>
      <c r="K261" s="436"/>
      <c r="L261" s="436"/>
      <c r="M261" s="436"/>
      <c r="N261" s="62" t="e">
        <f t="shared" si="11"/>
        <v>#DIV/0!</v>
      </c>
    </row>
    <row r="262" spans="1:14" ht="14.25" x14ac:dyDescent="0.2">
      <c r="A262" s="458" t="s">
        <v>111</v>
      </c>
      <c r="B262" s="436"/>
      <c r="C262" s="436"/>
      <c r="D262" s="436"/>
      <c r="E262" s="436"/>
      <c r="F262" s="436"/>
      <c r="G262" s="436"/>
      <c r="H262" s="436"/>
      <c r="I262" s="436"/>
      <c r="J262" s="436"/>
      <c r="K262" s="436"/>
      <c r="L262" s="436"/>
      <c r="M262" s="436"/>
      <c r="N262" s="62" t="e">
        <f t="shared" si="11"/>
        <v>#DIV/0!</v>
      </c>
    </row>
    <row r="263" spans="1:14" ht="14.25" x14ac:dyDescent="0.2">
      <c r="A263" s="458" t="s">
        <v>112</v>
      </c>
      <c r="B263" s="436"/>
      <c r="C263" s="436"/>
      <c r="D263" s="436"/>
      <c r="E263" s="436"/>
      <c r="F263" s="436"/>
      <c r="G263" s="436"/>
      <c r="H263" s="436"/>
      <c r="I263" s="436"/>
      <c r="J263" s="436"/>
      <c r="K263" s="436"/>
      <c r="L263" s="436"/>
      <c r="M263" s="436"/>
      <c r="N263" s="62" t="e">
        <f t="shared" si="11"/>
        <v>#DIV/0!</v>
      </c>
    </row>
    <row r="264" spans="1:14" ht="14.25" x14ac:dyDescent="0.2">
      <c r="A264" s="458" t="s">
        <v>113</v>
      </c>
      <c r="B264" s="436"/>
      <c r="C264" s="436"/>
      <c r="D264" s="436"/>
      <c r="E264" s="436"/>
      <c r="F264" s="436"/>
      <c r="G264" s="436"/>
      <c r="H264" s="436"/>
      <c r="I264" s="436"/>
      <c r="J264" s="436"/>
      <c r="K264" s="436"/>
      <c r="L264" s="436"/>
      <c r="M264" s="436"/>
      <c r="N264" s="62" t="e">
        <f t="shared" si="11"/>
        <v>#DIV/0!</v>
      </c>
    </row>
    <row r="265" spans="1:14" ht="14.25" x14ac:dyDescent="0.2">
      <c r="A265" s="458" t="s">
        <v>114</v>
      </c>
      <c r="B265" s="436"/>
      <c r="C265" s="436"/>
      <c r="D265" s="436"/>
      <c r="E265" s="436"/>
      <c r="F265" s="436"/>
      <c r="G265" s="436"/>
      <c r="H265" s="436"/>
      <c r="I265" s="436"/>
      <c r="J265" s="436"/>
      <c r="K265" s="436"/>
      <c r="L265" s="436"/>
      <c r="M265" s="436"/>
      <c r="N265" s="62" t="e">
        <f t="shared" si="11"/>
        <v>#DIV/0!</v>
      </c>
    </row>
    <row r="266" spans="1:14" ht="14.25" x14ac:dyDescent="0.2">
      <c r="A266" s="458" t="s">
        <v>115</v>
      </c>
      <c r="B266" s="436"/>
      <c r="C266" s="436"/>
      <c r="D266" s="436"/>
      <c r="E266" s="436"/>
      <c r="F266" s="436"/>
      <c r="G266" s="436"/>
      <c r="H266" s="436"/>
      <c r="I266" s="436"/>
      <c r="J266" s="436"/>
      <c r="K266" s="436"/>
      <c r="L266" s="436"/>
      <c r="M266" s="436"/>
      <c r="N266" s="62" t="e">
        <f t="shared" si="11"/>
        <v>#DIV/0!</v>
      </c>
    </row>
    <row r="267" spans="1:14" ht="14.25" x14ac:dyDescent="0.2">
      <c r="A267" s="458" t="s">
        <v>116</v>
      </c>
      <c r="B267" s="436"/>
      <c r="C267" s="436"/>
      <c r="D267" s="436"/>
      <c r="E267" s="436"/>
      <c r="F267" s="436"/>
      <c r="G267" s="436"/>
      <c r="H267" s="436"/>
      <c r="I267" s="436"/>
      <c r="J267" s="436"/>
      <c r="K267" s="436"/>
      <c r="L267" s="436"/>
      <c r="M267" s="436"/>
      <c r="N267" s="62" t="e">
        <f t="shared" si="11"/>
        <v>#DIV/0!</v>
      </c>
    </row>
    <row r="268" spans="1:14" ht="14.25" x14ac:dyDescent="0.2">
      <c r="A268" s="458" t="s">
        <v>117</v>
      </c>
      <c r="B268" s="436"/>
      <c r="C268" s="436"/>
      <c r="D268" s="436"/>
      <c r="E268" s="436"/>
      <c r="F268" s="436"/>
      <c r="G268" s="436"/>
      <c r="H268" s="436"/>
      <c r="I268" s="436"/>
      <c r="J268" s="436"/>
      <c r="K268" s="436"/>
      <c r="L268" s="436"/>
      <c r="M268" s="436"/>
      <c r="N268" s="62" t="e">
        <f t="shared" si="11"/>
        <v>#DIV/0!</v>
      </c>
    </row>
    <row r="269" spans="1:14" ht="14.25" x14ac:dyDescent="0.2">
      <c r="A269" s="458" t="s">
        <v>118</v>
      </c>
      <c r="B269" s="436"/>
      <c r="C269" s="436"/>
      <c r="D269" s="436"/>
      <c r="E269" s="436"/>
      <c r="F269" s="436"/>
      <c r="G269" s="436"/>
      <c r="H269" s="436"/>
      <c r="I269" s="436"/>
      <c r="J269" s="436"/>
      <c r="K269" s="436"/>
      <c r="L269" s="436"/>
      <c r="M269" s="436"/>
      <c r="N269" s="62" t="e">
        <f t="shared" si="11"/>
        <v>#DIV/0!</v>
      </c>
    </row>
    <row r="270" spans="1:14" ht="14.25" x14ac:dyDescent="0.2">
      <c r="A270" s="458" t="s">
        <v>119</v>
      </c>
      <c r="B270" s="436"/>
      <c r="C270" s="436"/>
      <c r="D270" s="436"/>
      <c r="E270" s="436"/>
      <c r="F270" s="436"/>
      <c r="G270" s="436"/>
      <c r="H270" s="436"/>
      <c r="I270" s="436"/>
      <c r="J270" s="436"/>
      <c r="K270" s="436"/>
      <c r="L270" s="436"/>
      <c r="M270" s="436"/>
      <c r="N270" s="62" t="e">
        <f t="shared" si="11"/>
        <v>#DIV/0!</v>
      </c>
    </row>
    <row r="271" spans="1:14" ht="14.25" x14ac:dyDescent="0.2">
      <c r="A271" s="458" t="s">
        <v>33</v>
      </c>
      <c r="B271" s="436"/>
      <c r="C271" s="436"/>
      <c r="D271" s="436"/>
      <c r="E271" s="436"/>
      <c r="F271" s="436"/>
      <c r="G271" s="436"/>
      <c r="H271" s="436"/>
      <c r="I271" s="436"/>
      <c r="J271" s="436"/>
      <c r="K271" s="436"/>
      <c r="L271" s="436"/>
      <c r="M271" s="436"/>
      <c r="N271" s="62" t="e">
        <f t="shared" si="11"/>
        <v>#DIV/0!</v>
      </c>
    </row>
    <row r="272" spans="1:14" ht="14.25" x14ac:dyDescent="0.2">
      <c r="A272" s="458" t="s">
        <v>121</v>
      </c>
      <c r="B272" s="436"/>
      <c r="C272" s="436"/>
      <c r="D272" s="436"/>
      <c r="E272" s="436"/>
      <c r="F272" s="436"/>
      <c r="G272" s="436"/>
      <c r="H272" s="436"/>
      <c r="I272" s="436"/>
      <c r="J272" s="436"/>
      <c r="K272" s="436"/>
      <c r="L272" s="436"/>
      <c r="M272" s="436"/>
      <c r="N272" s="62" t="e">
        <f t="shared" si="11"/>
        <v>#DIV/0!</v>
      </c>
    </row>
    <row r="273" spans="1:14" ht="14.25" x14ac:dyDescent="0.2">
      <c r="A273" s="458" t="s">
        <v>120</v>
      </c>
      <c r="B273" s="436"/>
      <c r="C273" s="436"/>
      <c r="D273" s="436"/>
      <c r="E273" s="436"/>
      <c r="F273" s="436"/>
      <c r="G273" s="436"/>
      <c r="H273" s="436"/>
      <c r="I273" s="436"/>
      <c r="J273" s="436"/>
      <c r="K273" s="436"/>
      <c r="L273" s="436"/>
      <c r="M273" s="436"/>
      <c r="N273" s="62" t="e">
        <f t="shared" si="11"/>
        <v>#DIV/0!</v>
      </c>
    </row>
    <row r="274" spans="1:14" ht="14.25" x14ac:dyDescent="0.2">
      <c r="A274" s="458" t="s">
        <v>122</v>
      </c>
      <c r="B274" s="436"/>
      <c r="C274" s="436"/>
      <c r="D274" s="436"/>
      <c r="E274" s="436"/>
      <c r="F274" s="436"/>
      <c r="G274" s="436"/>
      <c r="H274" s="436"/>
      <c r="I274" s="436"/>
      <c r="J274" s="436"/>
      <c r="K274" s="436"/>
      <c r="L274" s="436"/>
      <c r="M274" s="436"/>
      <c r="N274" s="62" t="e">
        <f t="shared" si="11"/>
        <v>#DIV/0!</v>
      </c>
    </row>
    <row r="275" spans="1:14" ht="14.25" x14ac:dyDescent="0.2">
      <c r="A275" s="458" t="s">
        <v>376</v>
      </c>
      <c r="B275" s="436"/>
      <c r="C275" s="436"/>
      <c r="D275" s="436"/>
      <c r="E275" s="436"/>
      <c r="F275" s="436"/>
      <c r="G275" s="436"/>
      <c r="H275" s="436"/>
      <c r="I275" s="436"/>
      <c r="J275" s="436"/>
      <c r="K275" s="436"/>
      <c r="L275" s="436"/>
      <c r="M275" s="436"/>
      <c r="N275" s="62" t="e">
        <f t="shared" si="11"/>
        <v>#DIV/0!</v>
      </c>
    </row>
    <row r="276" spans="1:14" ht="14.25" x14ac:dyDescent="0.2">
      <c r="A276" s="458" t="s">
        <v>189</v>
      </c>
      <c r="B276" s="436"/>
      <c r="C276" s="436"/>
      <c r="D276" s="436"/>
      <c r="E276" s="436"/>
      <c r="F276" s="436"/>
      <c r="G276" s="436"/>
      <c r="H276" s="436"/>
      <c r="I276" s="436"/>
      <c r="J276" s="436"/>
      <c r="K276" s="436"/>
      <c r="L276" s="436"/>
      <c r="M276" s="436"/>
      <c r="N276" s="62" t="e">
        <f t="shared" si="11"/>
        <v>#DIV/0!</v>
      </c>
    </row>
    <row r="277" spans="1:14" ht="14.25" x14ac:dyDescent="0.2">
      <c r="A277" s="458" t="s">
        <v>201</v>
      </c>
      <c r="B277" s="436"/>
      <c r="C277" s="436"/>
      <c r="D277" s="436"/>
      <c r="E277" s="436"/>
      <c r="F277" s="436"/>
      <c r="G277" s="436"/>
      <c r="H277" s="436"/>
      <c r="I277" s="436"/>
      <c r="J277" s="436"/>
      <c r="K277" s="436"/>
      <c r="L277" s="436"/>
      <c r="M277" s="436"/>
      <c r="N277" s="62" t="e">
        <f t="shared" si="11"/>
        <v>#DIV/0!</v>
      </c>
    </row>
    <row r="278" spans="1:14" ht="14.25" x14ac:dyDescent="0.2">
      <c r="A278" s="458" t="s">
        <v>260</v>
      </c>
      <c r="B278" s="436"/>
      <c r="C278" s="436"/>
      <c r="D278" s="436"/>
      <c r="E278" s="436"/>
      <c r="F278" s="436"/>
      <c r="G278" s="436"/>
      <c r="H278" s="436"/>
      <c r="I278" s="436"/>
      <c r="J278" s="436"/>
      <c r="K278" s="436"/>
      <c r="L278" s="436"/>
      <c r="M278" s="436"/>
      <c r="N278" s="62" t="e">
        <f t="shared" si="11"/>
        <v>#DIV/0!</v>
      </c>
    </row>
    <row r="279" spans="1:14" ht="14.25" x14ac:dyDescent="0.2">
      <c r="A279" s="458" t="s">
        <v>261</v>
      </c>
      <c r="B279" s="436"/>
      <c r="C279" s="436"/>
      <c r="D279" s="436"/>
      <c r="E279" s="436"/>
      <c r="F279" s="436"/>
      <c r="G279" s="436"/>
      <c r="H279" s="436"/>
      <c r="I279" s="436"/>
      <c r="J279" s="436"/>
      <c r="K279" s="436"/>
      <c r="L279" s="436"/>
      <c r="M279" s="436"/>
      <c r="N279" s="62" t="e">
        <f t="shared" si="11"/>
        <v>#DIV/0!</v>
      </c>
    </row>
    <row r="280" spans="1:14" ht="14.25" x14ac:dyDescent="0.2">
      <c r="A280" s="458" t="s">
        <v>262</v>
      </c>
      <c r="B280" s="436"/>
      <c r="C280" s="436"/>
      <c r="D280" s="436"/>
      <c r="E280" s="436"/>
      <c r="F280" s="436"/>
      <c r="G280" s="436"/>
      <c r="H280" s="436"/>
      <c r="I280" s="436"/>
      <c r="J280" s="436"/>
      <c r="K280" s="436"/>
      <c r="L280" s="436"/>
      <c r="M280" s="436"/>
      <c r="N280" s="62" t="e">
        <f t="shared" si="11"/>
        <v>#DIV/0!</v>
      </c>
    </row>
    <row r="281" spans="1:14" ht="14.25" x14ac:dyDescent="0.2">
      <c r="A281" s="458" t="s">
        <v>263</v>
      </c>
      <c r="B281" s="436"/>
      <c r="C281" s="436"/>
      <c r="D281" s="436"/>
      <c r="E281" s="436"/>
      <c r="F281" s="436"/>
      <c r="G281" s="436"/>
      <c r="H281" s="436"/>
      <c r="I281" s="436"/>
      <c r="J281" s="436"/>
      <c r="K281" s="436"/>
      <c r="L281" s="436"/>
      <c r="M281" s="436"/>
      <c r="N281" s="62" t="e">
        <f t="shared" si="11"/>
        <v>#DIV/0!</v>
      </c>
    </row>
    <row r="282" spans="1:14" ht="14.25" x14ac:dyDescent="0.2">
      <c r="A282" s="458" t="s">
        <v>39</v>
      </c>
      <c r="B282" s="436"/>
      <c r="C282" s="436"/>
      <c r="D282" s="436"/>
      <c r="E282" s="436"/>
      <c r="F282" s="436"/>
      <c r="G282" s="436"/>
      <c r="H282" s="436"/>
      <c r="I282" s="436"/>
      <c r="J282" s="436"/>
      <c r="K282" s="436"/>
      <c r="L282" s="436"/>
      <c r="M282" s="436"/>
      <c r="N282" s="62" t="e">
        <f t="shared" si="11"/>
        <v>#DIV/0!</v>
      </c>
    </row>
    <row r="283" spans="1:14" ht="14.25" x14ac:dyDescent="0.2">
      <c r="A283" s="264" t="s">
        <v>42</v>
      </c>
      <c r="B283" s="436"/>
      <c r="C283" s="436"/>
      <c r="D283" s="436"/>
      <c r="E283" s="436"/>
      <c r="F283" s="436"/>
      <c r="G283" s="436"/>
      <c r="H283" s="436"/>
      <c r="I283" s="436"/>
      <c r="J283" s="436"/>
      <c r="K283" s="436"/>
      <c r="L283" s="436"/>
      <c r="M283" s="436"/>
      <c r="N283" s="62" t="e">
        <f t="shared" si="11"/>
        <v>#DIV/0!</v>
      </c>
    </row>
    <row r="284" spans="1:14" ht="14.25" x14ac:dyDescent="0.2">
      <c r="A284" s="264" t="s">
        <v>40</v>
      </c>
      <c r="B284" s="436"/>
      <c r="C284" s="436"/>
      <c r="D284" s="436"/>
      <c r="E284" s="436"/>
      <c r="F284" s="436"/>
      <c r="G284" s="436"/>
      <c r="H284" s="436"/>
      <c r="I284" s="436"/>
      <c r="J284" s="436"/>
      <c r="K284" s="436"/>
      <c r="L284" s="436"/>
      <c r="M284" s="436"/>
      <c r="N284" s="62" t="e">
        <f t="shared" si="11"/>
        <v>#DIV/0!</v>
      </c>
    </row>
    <row r="285" spans="1:14" ht="14.25" x14ac:dyDescent="0.2">
      <c r="A285" s="264" t="s">
        <v>373</v>
      </c>
      <c r="B285" s="436"/>
      <c r="C285" s="436"/>
      <c r="D285" s="436"/>
      <c r="E285" s="436"/>
      <c r="F285" s="436"/>
      <c r="G285" s="436"/>
      <c r="H285" s="436"/>
      <c r="I285" s="436"/>
      <c r="J285" s="436"/>
      <c r="K285" s="436"/>
      <c r="L285" s="436"/>
      <c r="M285" s="436"/>
      <c r="N285" s="62" t="e">
        <f t="shared" si="11"/>
        <v>#DIV/0!</v>
      </c>
    </row>
    <row r="286" spans="1:14" ht="14.25" x14ac:dyDescent="0.2">
      <c r="A286" s="264" t="s">
        <v>188</v>
      </c>
      <c r="B286" s="436"/>
      <c r="C286" s="436"/>
      <c r="D286" s="436"/>
      <c r="E286" s="436"/>
      <c r="F286" s="436"/>
      <c r="G286" s="436"/>
      <c r="H286" s="436"/>
      <c r="I286" s="436"/>
      <c r="J286" s="436"/>
      <c r="K286" s="436"/>
      <c r="L286" s="436"/>
      <c r="M286" s="436"/>
      <c r="N286" s="62" t="e">
        <f t="shared" si="11"/>
        <v>#DIV/0!</v>
      </c>
    </row>
    <row r="287" spans="1:14" ht="14.25" x14ac:dyDescent="0.2">
      <c r="A287" s="264" t="s">
        <v>44</v>
      </c>
      <c r="B287" s="436"/>
      <c r="C287" s="436"/>
      <c r="D287" s="436"/>
      <c r="E287" s="436"/>
      <c r="F287" s="436"/>
      <c r="G287" s="436"/>
      <c r="H287" s="436"/>
      <c r="I287" s="436"/>
      <c r="J287" s="436"/>
      <c r="K287" s="436"/>
      <c r="L287" s="436"/>
      <c r="M287" s="436"/>
      <c r="N287" s="62" t="e">
        <f t="shared" si="11"/>
        <v>#DIV/0!</v>
      </c>
    </row>
    <row r="288" spans="1:14" ht="14.25" x14ac:dyDescent="0.2">
      <c r="A288" s="264" t="s">
        <v>45</v>
      </c>
      <c r="B288" s="436"/>
      <c r="C288" s="436"/>
      <c r="D288" s="436"/>
      <c r="E288" s="436"/>
      <c r="F288" s="436"/>
      <c r="G288" s="436"/>
      <c r="H288" s="436"/>
      <c r="I288" s="436"/>
      <c r="J288" s="436"/>
      <c r="K288" s="436"/>
      <c r="L288" s="436"/>
      <c r="M288" s="436"/>
      <c r="N288" s="62" t="e">
        <f t="shared" si="11"/>
        <v>#DIV/0!</v>
      </c>
    </row>
    <row r="289" spans="1:14" ht="14.25" x14ac:dyDescent="0.2">
      <c r="A289" s="264" t="s">
        <v>86</v>
      </c>
      <c r="B289" s="437"/>
      <c r="C289" s="437"/>
      <c r="D289" s="437"/>
      <c r="E289" s="437"/>
      <c r="F289" s="437"/>
      <c r="G289" s="437"/>
      <c r="H289" s="437"/>
      <c r="I289" s="437"/>
      <c r="J289" s="437"/>
      <c r="K289" s="437"/>
      <c r="L289" s="437"/>
      <c r="M289" s="437"/>
      <c r="N289" s="60" t="e">
        <f t="shared" si="11"/>
        <v>#DIV/0!</v>
      </c>
    </row>
    <row r="290" spans="1:14" x14ac:dyDescent="0.2">
      <c r="A290" s="453"/>
      <c r="B290" s="437"/>
      <c r="C290" s="437"/>
      <c r="D290" s="437"/>
      <c r="E290" s="437"/>
      <c r="F290" s="437"/>
      <c r="G290" s="437"/>
      <c r="H290" s="437"/>
      <c r="I290" s="437"/>
      <c r="J290" s="437"/>
      <c r="K290" s="437"/>
      <c r="L290" s="437"/>
      <c r="M290" s="437"/>
      <c r="N290" s="60" t="e">
        <f t="shared" si="11"/>
        <v>#DIV/0!</v>
      </c>
    </row>
    <row r="291" spans="1:14" x14ac:dyDescent="0.2">
      <c r="A291" s="453"/>
      <c r="B291" s="437"/>
      <c r="C291" s="437"/>
      <c r="D291" s="437"/>
      <c r="E291" s="437"/>
      <c r="F291" s="437"/>
      <c r="G291" s="437"/>
      <c r="H291" s="437"/>
      <c r="I291" s="437"/>
      <c r="J291" s="437"/>
      <c r="K291" s="437"/>
      <c r="L291" s="437"/>
      <c r="M291" s="437"/>
      <c r="N291" s="60" t="e">
        <f t="shared" si="11"/>
        <v>#DIV/0!</v>
      </c>
    </row>
    <row r="292" spans="1:14" x14ac:dyDescent="0.2">
      <c r="A292" s="453"/>
      <c r="B292" s="437"/>
      <c r="C292" s="437"/>
      <c r="D292" s="437"/>
      <c r="E292" s="437"/>
      <c r="F292" s="437"/>
      <c r="G292" s="437"/>
      <c r="H292" s="437"/>
      <c r="I292" s="437"/>
      <c r="J292" s="437"/>
      <c r="K292" s="437"/>
      <c r="L292" s="437"/>
      <c r="M292" s="437"/>
      <c r="N292" s="60" t="e">
        <f t="shared" si="11"/>
        <v>#DIV/0!</v>
      </c>
    </row>
    <row r="293" spans="1:14" ht="13.5" thickBot="1" x14ac:dyDescent="0.25">
      <c r="A293" s="58" t="s">
        <v>10</v>
      </c>
      <c r="B293" s="57">
        <f t="shared" ref="B293:M293" si="12">SUM(B245:B292)</f>
        <v>0</v>
      </c>
      <c r="C293" s="57">
        <f t="shared" si="12"/>
        <v>0</v>
      </c>
      <c r="D293" s="57">
        <f t="shared" si="12"/>
        <v>0</v>
      </c>
      <c r="E293" s="57">
        <f t="shared" si="12"/>
        <v>0</v>
      </c>
      <c r="F293" s="57">
        <f t="shared" si="12"/>
        <v>0</v>
      </c>
      <c r="G293" s="57">
        <f t="shared" si="12"/>
        <v>0</v>
      </c>
      <c r="H293" s="57">
        <f t="shared" si="12"/>
        <v>0</v>
      </c>
      <c r="I293" s="57">
        <f t="shared" si="12"/>
        <v>0</v>
      </c>
      <c r="J293" s="57">
        <f t="shared" si="12"/>
        <v>0</v>
      </c>
      <c r="K293" s="57">
        <f t="shared" si="12"/>
        <v>0</v>
      </c>
      <c r="L293" s="57">
        <f t="shared" si="12"/>
        <v>0</v>
      </c>
      <c r="M293" s="57">
        <f t="shared" si="12"/>
        <v>0</v>
      </c>
      <c r="N293" s="56">
        <f t="shared" si="11"/>
        <v>0</v>
      </c>
    </row>
  </sheetData>
  <sheetProtection algorithmName="SHA-512" hashValue="4HKNxq9ojh3VLIws4wSuR17j2jkERh6OPZxVyY/F+3Toa4P4j3BxyLvV1iCJ6iIlH+6+awNNwTkqQEWSZ5oYDQ==" saltValue="pZY2WUiUGqtfrmQrK94yaw==" spinCount="100000" sheet="1" objects="1" scenarios="1" formatCells="0" formatColumns="0" formatRows="0" insertRows="0" autoFilter="0" pivotTables="0"/>
  <mergeCells count="12">
    <mergeCell ref="A122:N122"/>
    <mergeCell ref="A5:N5"/>
    <mergeCell ref="A65:N65"/>
    <mergeCell ref="A1:N1"/>
    <mergeCell ref="A2:N2"/>
    <mergeCell ref="A3:N3"/>
    <mergeCell ref="A63:N63"/>
    <mergeCell ref="A181:N181"/>
    <mergeCell ref="A183:N183"/>
    <mergeCell ref="A240:N240"/>
    <mergeCell ref="A242:N242"/>
    <mergeCell ref="A124:N124"/>
  </mergeCells>
  <printOptions horizontalCentered="1" verticalCentered="1"/>
  <pageMargins left="0" right="0" top="0.98425196850393704" bottom="0.98425196850393704" header="0" footer="0"/>
  <pageSetup scale="54" orientation="landscape" r:id="rId1"/>
  <headerFooter alignWithMargins="0"/>
  <rowBreaks count="2" manualBreakCount="2">
    <brk id="64" max="13" man="1"/>
    <brk id="123" max="13" man="1"/>
  </rowBreaks>
  <ignoredErrors>
    <ignoredError sqref="N8:N55 N67:N115 N127:N174" evalErro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212"/>
  <sheetViews>
    <sheetView view="pageBreakPreview" zoomScale="80" zoomScaleSheetLayoutView="80" workbookViewId="0">
      <selection activeCell="E212" sqref="E212"/>
    </sheetView>
  </sheetViews>
  <sheetFormatPr baseColWidth="10" defaultColWidth="9.140625" defaultRowHeight="12.75" x14ac:dyDescent="0.2"/>
  <cols>
    <col min="1" max="1" width="32.5703125" style="53" customWidth="1"/>
    <col min="2" max="3" width="12" style="68" customWidth="1"/>
    <col min="4" max="4" width="10.85546875" style="68" hidden="1" customWidth="1"/>
    <col min="5" max="5" width="13.7109375" style="68" customWidth="1"/>
    <col min="6" max="17" width="10.85546875" style="53" customWidth="1"/>
    <col min="18" max="18" width="14.85546875" style="68" customWidth="1"/>
    <col min="19" max="19" width="2.7109375" style="53" customWidth="1"/>
    <col min="20" max="20" width="31.140625" style="53" customWidth="1"/>
    <col min="21" max="21" width="9.140625" style="68" customWidth="1"/>
    <col min="22" max="22" width="8.140625" style="68" customWidth="1"/>
    <col min="23" max="23" width="7.28515625" style="68" customWidth="1"/>
    <col min="24" max="35" width="5.28515625" style="53" customWidth="1"/>
    <col min="36" max="36" width="6.5703125" style="68" bestFit="1" customWidth="1"/>
    <col min="37" max="37" width="2.7109375" style="53" customWidth="1"/>
    <col min="38" max="38" width="28" style="53" bestFit="1" customWidth="1"/>
    <col min="39" max="39" width="9.140625" style="68" customWidth="1"/>
    <col min="40" max="40" width="7.42578125" style="68" customWidth="1"/>
    <col min="41" max="41" width="7.140625" style="68" customWidth="1"/>
    <col min="42" max="53" width="5.28515625" style="53" customWidth="1"/>
    <col min="54" max="54" width="6.5703125" style="68" bestFit="1" customWidth="1"/>
    <col min="55" max="16384" width="9.140625" style="53"/>
  </cols>
  <sheetData>
    <row r="1" spans="1:54" ht="20.25" x14ac:dyDescent="0.3">
      <c r="A1" s="669" t="s">
        <v>0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669"/>
      <c r="R1" s="669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</row>
    <row r="2" spans="1:54" ht="20.25" x14ac:dyDescent="0.3">
      <c r="A2" s="669" t="s">
        <v>348</v>
      </c>
      <c r="B2" s="669"/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  <c r="O2" s="669"/>
      <c r="P2" s="669"/>
      <c r="Q2" s="669"/>
      <c r="R2" s="669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</row>
    <row r="3" spans="1:54" ht="18.75" customHeight="1" x14ac:dyDescent="0.2">
      <c r="A3" s="679" t="s">
        <v>336</v>
      </c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</row>
    <row r="4" spans="1:54" ht="13.5" thickBot="1" x14ac:dyDescent="0.25">
      <c r="A4" s="68"/>
    </row>
    <row r="5" spans="1:54" ht="13.5" thickBot="1" x14ac:dyDescent="0.25">
      <c r="A5" s="666" t="s">
        <v>334</v>
      </c>
      <c r="B5" s="667"/>
      <c r="C5" s="667"/>
      <c r="D5" s="667"/>
      <c r="E5" s="667"/>
      <c r="F5" s="667"/>
      <c r="G5" s="667"/>
      <c r="H5" s="667"/>
      <c r="I5" s="667"/>
      <c r="J5" s="667"/>
      <c r="K5" s="667"/>
      <c r="L5" s="667"/>
      <c r="M5" s="667"/>
      <c r="N5" s="667"/>
      <c r="O5" s="667"/>
      <c r="P5" s="667"/>
      <c r="Q5" s="667"/>
      <c r="R5" s="668"/>
    </row>
    <row r="6" spans="1:54" ht="13.5" thickBot="1" x14ac:dyDescent="0.25"/>
    <row r="7" spans="1:54" ht="20.25" customHeight="1" x14ac:dyDescent="0.2">
      <c r="A7" s="672" t="s">
        <v>452</v>
      </c>
      <c r="B7" s="674" t="s">
        <v>339</v>
      </c>
      <c r="C7" s="674" t="s">
        <v>459</v>
      </c>
      <c r="D7" s="674" t="s">
        <v>281</v>
      </c>
      <c r="E7" s="674" t="s">
        <v>343</v>
      </c>
      <c r="F7" s="676" t="s">
        <v>335</v>
      </c>
      <c r="G7" s="676"/>
      <c r="H7" s="676"/>
      <c r="I7" s="676"/>
      <c r="J7" s="676"/>
      <c r="K7" s="676"/>
      <c r="L7" s="676"/>
      <c r="M7" s="676"/>
      <c r="N7" s="676"/>
      <c r="O7" s="676"/>
      <c r="P7" s="676"/>
      <c r="Q7" s="676"/>
      <c r="R7" s="677" t="s">
        <v>241</v>
      </c>
    </row>
    <row r="8" spans="1:54" ht="34.5" customHeight="1" thickBot="1" x14ac:dyDescent="0.25">
      <c r="A8" s="673"/>
      <c r="B8" s="675"/>
      <c r="C8" s="675"/>
      <c r="D8" s="675"/>
      <c r="E8" s="675"/>
      <c r="F8" s="70" t="s">
        <v>250</v>
      </c>
      <c r="G8" s="70" t="s">
        <v>249</v>
      </c>
      <c r="H8" s="70" t="s">
        <v>248</v>
      </c>
      <c r="I8" s="70" t="s">
        <v>246</v>
      </c>
      <c r="J8" s="70" t="s">
        <v>248</v>
      </c>
      <c r="K8" s="70" t="s">
        <v>247</v>
      </c>
      <c r="L8" s="70" t="s">
        <v>247</v>
      </c>
      <c r="M8" s="70" t="s">
        <v>246</v>
      </c>
      <c r="N8" s="70" t="s">
        <v>245</v>
      </c>
      <c r="O8" s="70" t="s">
        <v>244</v>
      </c>
      <c r="P8" s="70" t="s">
        <v>243</v>
      </c>
      <c r="Q8" s="70" t="s">
        <v>242</v>
      </c>
      <c r="R8" s="678"/>
    </row>
    <row r="9" spans="1:54" ht="14.25" x14ac:dyDescent="0.2">
      <c r="A9" s="460" t="s">
        <v>388</v>
      </c>
      <c r="B9" s="438"/>
      <c r="C9" s="438"/>
      <c r="D9" s="340"/>
      <c r="E9" s="340">
        <f>PRODUCT(B9*0.01666)</f>
        <v>0</v>
      </c>
      <c r="F9" s="341">
        <f>SUM(C9-E9)</f>
        <v>0</v>
      </c>
      <c r="G9" s="341">
        <f>SUM(F9-E9)</f>
        <v>0</v>
      </c>
      <c r="H9" s="341">
        <f>SUM(G9-E9)</f>
        <v>0</v>
      </c>
      <c r="I9" s="341">
        <f>SUM(H9-E9)</f>
        <v>0</v>
      </c>
      <c r="J9" s="341">
        <f>SUM(I9-E9)</f>
        <v>0</v>
      </c>
      <c r="K9" s="341">
        <f>SUM(J9-E9)</f>
        <v>0</v>
      </c>
      <c r="L9" s="341">
        <f>SUM(K9-E9)</f>
        <v>0</v>
      </c>
      <c r="M9" s="341">
        <f>SUM(L9-E9)</f>
        <v>0</v>
      </c>
      <c r="N9" s="341">
        <f>SUM(M9-E9)</f>
        <v>0</v>
      </c>
      <c r="O9" s="341">
        <f>SUM(N9-E9)</f>
        <v>0</v>
      </c>
      <c r="P9" s="341">
        <f>SUM(O9-E9)</f>
        <v>0</v>
      </c>
      <c r="Q9" s="341">
        <f>SUM(P9-E9)</f>
        <v>0</v>
      </c>
      <c r="R9" s="342">
        <f>AVERAGE(F9:Q9)</f>
        <v>0</v>
      </c>
    </row>
    <row r="10" spans="1:54" ht="14.25" x14ac:dyDescent="0.2">
      <c r="A10" s="462" t="s">
        <v>389</v>
      </c>
      <c r="B10" s="439"/>
      <c r="C10" s="439"/>
      <c r="D10" s="343"/>
      <c r="E10" s="343">
        <f t="shared" ref="E10:E43" si="0">PRODUCT(B10*0.01666)</f>
        <v>0</v>
      </c>
      <c r="F10" s="344">
        <f t="shared" ref="F10:F43" si="1">SUM(C10-E10)</f>
        <v>0</v>
      </c>
      <c r="G10" s="344">
        <f t="shared" ref="G10:G43" si="2">SUM(F10-E10)</f>
        <v>0</v>
      </c>
      <c r="H10" s="344">
        <f t="shared" ref="H10:H43" si="3">SUM(G10-E10)</f>
        <v>0</v>
      </c>
      <c r="I10" s="344">
        <f t="shared" ref="I10:I43" si="4">SUM(H10-E10)</f>
        <v>0</v>
      </c>
      <c r="J10" s="344">
        <f t="shared" ref="J10:J43" si="5">SUM(I10-E10)</f>
        <v>0</v>
      </c>
      <c r="K10" s="344">
        <f t="shared" ref="K10:K43" si="6">SUM(J10-E10)</f>
        <v>0</v>
      </c>
      <c r="L10" s="344">
        <f t="shared" ref="L10:L43" si="7">SUM(K10-E10)</f>
        <v>0</v>
      </c>
      <c r="M10" s="344">
        <f t="shared" ref="M10:M43" si="8">SUM(L10-E10)</f>
        <v>0</v>
      </c>
      <c r="N10" s="344">
        <f t="shared" ref="N10:N43" si="9">SUM(M10-E10)</f>
        <v>0</v>
      </c>
      <c r="O10" s="344">
        <f t="shared" ref="O10:O43" si="10">SUM(N10-E10)</f>
        <v>0</v>
      </c>
      <c r="P10" s="344">
        <f t="shared" ref="P10:P43" si="11">SUM(O10-E10)</f>
        <v>0</v>
      </c>
      <c r="Q10" s="344">
        <f t="shared" ref="Q10:Q43" si="12">SUM(P10-E10)</f>
        <v>0</v>
      </c>
      <c r="R10" s="345">
        <f t="shared" ref="R10:R44" si="13">AVERAGE(F10:Q10)</f>
        <v>0</v>
      </c>
    </row>
    <row r="11" spans="1:54" ht="14.25" x14ac:dyDescent="0.2">
      <c r="A11" s="462" t="s">
        <v>390</v>
      </c>
      <c r="B11" s="439"/>
      <c r="C11" s="439"/>
      <c r="D11" s="343"/>
      <c r="E11" s="343">
        <f t="shared" si="0"/>
        <v>0</v>
      </c>
      <c r="F11" s="344">
        <f t="shared" si="1"/>
        <v>0</v>
      </c>
      <c r="G11" s="344">
        <f t="shared" si="2"/>
        <v>0</v>
      </c>
      <c r="H11" s="344">
        <f t="shared" si="3"/>
        <v>0</v>
      </c>
      <c r="I11" s="344">
        <f t="shared" si="4"/>
        <v>0</v>
      </c>
      <c r="J11" s="344">
        <f t="shared" si="5"/>
        <v>0</v>
      </c>
      <c r="K11" s="344">
        <f t="shared" si="6"/>
        <v>0</v>
      </c>
      <c r="L11" s="344">
        <f t="shared" si="7"/>
        <v>0</v>
      </c>
      <c r="M11" s="344">
        <f t="shared" si="8"/>
        <v>0</v>
      </c>
      <c r="N11" s="344">
        <f t="shared" si="9"/>
        <v>0</v>
      </c>
      <c r="O11" s="344">
        <f t="shared" si="10"/>
        <v>0</v>
      </c>
      <c r="P11" s="344">
        <f t="shared" si="11"/>
        <v>0</v>
      </c>
      <c r="Q11" s="344">
        <f t="shared" si="12"/>
        <v>0</v>
      </c>
      <c r="R11" s="345">
        <f t="shared" si="13"/>
        <v>0</v>
      </c>
    </row>
    <row r="12" spans="1:54" ht="14.25" x14ac:dyDescent="0.2">
      <c r="A12" s="462" t="s">
        <v>391</v>
      </c>
      <c r="B12" s="439"/>
      <c r="C12" s="439"/>
      <c r="D12" s="343"/>
      <c r="E12" s="343">
        <f t="shared" si="0"/>
        <v>0</v>
      </c>
      <c r="F12" s="344">
        <f t="shared" si="1"/>
        <v>0</v>
      </c>
      <c r="G12" s="344">
        <f t="shared" si="2"/>
        <v>0</v>
      </c>
      <c r="H12" s="344">
        <f t="shared" si="3"/>
        <v>0</v>
      </c>
      <c r="I12" s="344">
        <f t="shared" si="4"/>
        <v>0</v>
      </c>
      <c r="J12" s="344">
        <f t="shared" si="5"/>
        <v>0</v>
      </c>
      <c r="K12" s="344">
        <f t="shared" si="6"/>
        <v>0</v>
      </c>
      <c r="L12" s="344">
        <f t="shared" si="7"/>
        <v>0</v>
      </c>
      <c r="M12" s="344">
        <f t="shared" si="8"/>
        <v>0</v>
      </c>
      <c r="N12" s="344">
        <f t="shared" si="9"/>
        <v>0</v>
      </c>
      <c r="O12" s="344">
        <f t="shared" si="10"/>
        <v>0</v>
      </c>
      <c r="P12" s="344">
        <f t="shared" si="11"/>
        <v>0</v>
      </c>
      <c r="Q12" s="344">
        <f t="shared" si="12"/>
        <v>0</v>
      </c>
      <c r="R12" s="345">
        <f t="shared" si="13"/>
        <v>0</v>
      </c>
    </row>
    <row r="13" spans="1:54" ht="14.25" x14ac:dyDescent="0.2">
      <c r="A13" s="462" t="s">
        <v>392</v>
      </c>
      <c r="B13" s="439"/>
      <c r="C13" s="439"/>
      <c r="D13" s="343"/>
      <c r="E13" s="343">
        <f t="shared" si="0"/>
        <v>0</v>
      </c>
      <c r="F13" s="344">
        <f t="shared" si="1"/>
        <v>0</v>
      </c>
      <c r="G13" s="344">
        <f t="shared" si="2"/>
        <v>0</v>
      </c>
      <c r="H13" s="344">
        <f t="shared" si="3"/>
        <v>0</v>
      </c>
      <c r="I13" s="344">
        <f t="shared" si="4"/>
        <v>0</v>
      </c>
      <c r="J13" s="344">
        <f t="shared" si="5"/>
        <v>0</v>
      </c>
      <c r="K13" s="344">
        <f t="shared" si="6"/>
        <v>0</v>
      </c>
      <c r="L13" s="344">
        <f t="shared" si="7"/>
        <v>0</v>
      </c>
      <c r="M13" s="344">
        <f t="shared" si="8"/>
        <v>0</v>
      </c>
      <c r="N13" s="344">
        <f t="shared" si="9"/>
        <v>0</v>
      </c>
      <c r="O13" s="344">
        <f t="shared" si="10"/>
        <v>0</v>
      </c>
      <c r="P13" s="344">
        <f t="shared" si="11"/>
        <v>0</v>
      </c>
      <c r="Q13" s="344">
        <f t="shared" si="12"/>
        <v>0</v>
      </c>
      <c r="R13" s="345">
        <f t="shared" si="13"/>
        <v>0</v>
      </c>
    </row>
    <row r="14" spans="1:54" ht="14.25" x14ac:dyDescent="0.2">
      <c r="A14" s="462" t="s">
        <v>393</v>
      </c>
      <c r="B14" s="439"/>
      <c r="C14" s="439"/>
      <c r="D14" s="343"/>
      <c r="E14" s="343">
        <f t="shared" si="0"/>
        <v>0</v>
      </c>
      <c r="F14" s="344">
        <f t="shared" si="1"/>
        <v>0</v>
      </c>
      <c r="G14" s="344">
        <f t="shared" si="2"/>
        <v>0</v>
      </c>
      <c r="H14" s="344">
        <f t="shared" si="3"/>
        <v>0</v>
      </c>
      <c r="I14" s="344">
        <f t="shared" si="4"/>
        <v>0</v>
      </c>
      <c r="J14" s="344">
        <f t="shared" si="5"/>
        <v>0</v>
      </c>
      <c r="K14" s="344">
        <f t="shared" si="6"/>
        <v>0</v>
      </c>
      <c r="L14" s="344">
        <f t="shared" si="7"/>
        <v>0</v>
      </c>
      <c r="M14" s="344">
        <f t="shared" si="8"/>
        <v>0</v>
      </c>
      <c r="N14" s="344">
        <f t="shared" si="9"/>
        <v>0</v>
      </c>
      <c r="O14" s="344">
        <f t="shared" si="10"/>
        <v>0</v>
      </c>
      <c r="P14" s="344">
        <f t="shared" si="11"/>
        <v>0</v>
      </c>
      <c r="Q14" s="344">
        <f t="shared" si="12"/>
        <v>0</v>
      </c>
      <c r="R14" s="345">
        <f t="shared" si="13"/>
        <v>0</v>
      </c>
    </row>
    <row r="15" spans="1:54" ht="14.25" x14ac:dyDescent="0.2">
      <c r="A15" s="462" t="s">
        <v>394</v>
      </c>
      <c r="B15" s="439"/>
      <c r="C15" s="439"/>
      <c r="D15" s="343"/>
      <c r="E15" s="343">
        <f t="shared" si="0"/>
        <v>0</v>
      </c>
      <c r="F15" s="344">
        <f t="shared" si="1"/>
        <v>0</v>
      </c>
      <c r="G15" s="344">
        <f t="shared" si="2"/>
        <v>0</v>
      </c>
      <c r="H15" s="344">
        <f t="shared" si="3"/>
        <v>0</v>
      </c>
      <c r="I15" s="344">
        <f t="shared" si="4"/>
        <v>0</v>
      </c>
      <c r="J15" s="344">
        <f t="shared" si="5"/>
        <v>0</v>
      </c>
      <c r="K15" s="344">
        <f t="shared" si="6"/>
        <v>0</v>
      </c>
      <c r="L15" s="344">
        <f t="shared" si="7"/>
        <v>0</v>
      </c>
      <c r="M15" s="344">
        <f t="shared" si="8"/>
        <v>0</v>
      </c>
      <c r="N15" s="344">
        <f t="shared" si="9"/>
        <v>0</v>
      </c>
      <c r="O15" s="344">
        <f t="shared" si="10"/>
        <v>0</v>
      </c>
      <c r="P15" s="344">
        <f t="shared" si="11"/>
        <v>0</v>
      </c>
      <c r="Q15" s="344">
        <f t="shared" si="12"/>
        <v>0</v>
      </c>
      <c r="R15" s="345">
        <f t="shared" si="13"/>
        <v>0</v>
      </c>
    </row>
    <row r="16" spans="1:54" ht="14.25" x14ac:dyDescent="0.2">
      <c r="A16" s="462" t="s">
        <v>395</v>
      </c>
      <c r="B16" s="439"/>
      <c r="C16" s="439"/>
      <c r="D16" s="343"/>
      <c r="E16" s="343">
        <f t="shared" si="0"/>
        <v>0</v>
      </c>
      <c r="F16" s="344">
        <f t="shared" si="1"/>
        <v>0</v>
      </c>
      <c r="G16" s="344">
        <f t="shared" si="2"/>
        <v>0</v>
      </c>
      <c r="H16" s="344">
        <f t="shared" si="3"/>
        <v>0</v>
      </c>
      <c r="I16" s="344">
        <f t="shared" si="4"/>
        <v>0</v>
      </c>
      <c r="J16" s="344">
        <f t="shared" si="5"/>
        <v>0</v>
      </c>
      <c r="K16" s="344">
        <f t="shared" si="6"/>
        <v>0</v>
      </c>
      <c r="L16" s="344">
        <f t="shared" si="7"/>
        <v>0</v>
      </c>
      <c r="M16" s="344">
        <f t="shared" si="8"/>
        <v>0</v>
      </c>
      <c r="N16" s="344">
        <f t="shared" si="9"/>
        <v>0</v>
      </c>
      <c r="O16" s="344">
        <f t="shared" si="10"/>
        <v>0</v>
      </c>
      <c r="P16" s="344">
        <f t="shared" si="11"/>
        <v>0</v>
      </c>
      <c r="Q16" s="344">
        <f t="shared" si="12"/>
        <v>0</v>
      </c>
      <c r="R16" s="345">
        <f t="shared" si="13"/>
        <v>0</v>
      </c>
    </row>
    <row r="17" spans="1:18" ht="14.25" x14ac:dyDescent="0.2">
      <c r="A17" s="462" t="s">
        <v>396</v>
      </c>
      <c r="B17" s="439"/>
      <c r="C17" s="439"/>
      <c r="D17" s="343"/>
      <c r="E17" s="343">
        <f t="shared" si="0"/>
        <v>0</v>
      </c>
      <c r="F17" s="344">
        <f t="shared" si="1"/>
        <v>0</v>
      </c>
      <c r="G17" s="344">
        <f t="shared" si="2"/>
        <v>0</v>
      </c>
      <c r="H17" s="344">
        <f t="shared" si="3"/>
        <v>0</v>
      </c>
      <c r="I17" s="344">
        <f t="shared" si="4"/>
        <v>0</v>
      </c>
      <c r="J17" s="344">
        <f t="shared" si="5"/>
        <v>0</v>
      </c>
      <c r="K17" s="344">
        <f t="shared" si="6"/>
        <v>0</v>
      </c>
      <c r="L17" s="344">
        <f t="shared" si="7"/>
        <v>0</v>
      </c>
      <c r="M17" s="344">
        <f t="shared" si="8"/>
        <v>0</v>
      </c>
      <c r="N17" s="344">
        <f t="shared" si="9"/>
        <v>0</v>
      </c>
      <c r="O17" s="344">
        <f t="shared" si="10"/>
        <v>0</v>
      </c>
      <c r="P17" s="344">
        <f t="shared" si="11"/>
        <v>0</v>
      </c>
      <c r="Q17" s="344">
        <f t="shared" si="12"/>
        <v>0</v>
      </c>
      <c r="R17" s="345">
        <f t="shared" si="13"/>
        <v>0</v>
      </c>
    </row>
    <row r="18" spans="1:18" ht="14.25" x14ac:dyDescent="0.2">
      <c r="A18" s="462" t="s">
        <v>397</v>
      </c>
      <c r="B18" s="439"/>
      <c r="C18" s="439"/>
      <c r="D18" s="343"/>
      <c r="E18" s="343">
        <f t="shared" si="0"/>
        <v>0</v>
      </c>
      <c r="F18" s="344">
        <f t="shared" si="1"/>
        <v>0</v>
      </c>
      <c r="G18" s="344">
        <f t="shared" si="2"/>
        <v>0</v>
      </c>
      <c r="H18" s="344">
        <f t="shared" si="3"/>
        <v>0</v>
      </c>
      <c r="I18" s="344">
        <f t="shared" si="4"/>
        <v>0</v>
      </c>
      <c r="J18" s="344">
        <f t="shared" si="5"/>
        <v>0</v>
      </c>
      <c r="K18" s="344">
        <f t="shared" si="6"/>
        <v>0</v>
      </c>
      <c r="L18" s="344">
        <f t="shared" si="7"/>
        <v>0</v>
      </c>
      <c r="M18" s="344">
        <f t="shared" si="8"/>
        <v>0</v>
      </c>
      <c r="N18" s="344">
        <f t="shared" si="9"/>
        <v>0</v>
      </c>
      <c r="O18" s="344">
        <f t="shared" si="10"/>
        <v>0</v>
      </c>
      <c r="P18" s="344">
        <f t="shared" si="11"/>
        <v>0</v>
      </c>
      <c r="Q18" s="344">
        <f t="shared" si="12"/>
        <v>0</v>
      </c>
      <c r="R18" s="345">
        <f t="shared" si="13"/>
        <v>0</v>
      </c>
    </row>
    <row r="19" spans="1:18" ht="14.25" x14ac:dyDescent="0.2">
      <c r="A19" s="462" t="s">
        <v>75</v>
      </c>
      <c r="B19" s="439"/>
      <c r="C19" s="439"/>
      <c r="D19" s="343"/>
      <c r="E19" s="343">
        <f t="shared" si="0"/>
        <v>0</v>
      </c>
      <c r="F19" s="344">
        <f t="shared" si="1"/>
        <v>0</v>
      </c>
      <c r="G19" s="344">
        <f t="shared" si="2"/>
        <v>0</v>
      </c>
      <c r="H19" s="344">
        <f t="shared" si="3"/>
        <v>0</v>
      </c>
      <c r="I19" s="344">
        <f t="shared" si="4"/>
        <v>0</v>
      </c>
      <c r="J19" s="344">
        <f t="shared" si="5"/>
        <v>0</v>
      </c>
      <c r="K19" s="344">
        <f t="shared" si="6"/>
        <v>0</v>
      </c>
      <c r="L19" s="344">
        <f t="shared" si="7"/>
        <v>0</v>
      </c>
      <c r="M19" s="344">
        <f t="shared" si="8"/>
        <v>0</v>
      </c>
      <c r="N19" s="344">
        <f t="shared" si="9"/>
        <v>0</v>
      </c>
      <c r="O19" s="344">
        <f t="shared" si="10"/>
        <v>0</v>
      </c>
      <c r="P19" s="344">
        <f t="shared" si="11"/>
        <v>0</v>
      </c>
      <c r="Q19" s="344">
        <f t="shared" si="12"/>
        <v>0</v>
      </c>
      <c r="R19" s="345">
        <f t="shared" si="13"/>
        <v>0</v>
      </c>
    </row>
    <row r="20" spans="1:18" ht="14.25" x14ac:dyDescent="0.2">
      <c r="A20" s="462" t="s">
        <v>259</v>
      </c>
      <c r="B20" s="439"/>
      <c r="C20" s="439"/>
      <c r="D20" s="343"/>
      <c r="E20" s="343">
        <f t="shared" si="0"/>
        <v>0</v>
      </c>
      <c r="F20" s="344">
        <f t="shared" si="1"/>
        <v>0</v>
      </c>
      <c r="G20" s="344">
        <f t="shared" si="2"/>
        <v>0</v>
      </c>
      <c r="H20" s="344">
        <f t="shared" si="3"/>
        <v>0</v>
      </c>
      <c r="I20" s="344">
        <f t="shared" si="4"/>
        <v>0</v>
      </c>
      <c r="J20" s="344">
        <f t="shared" si="5"/>
        <v>0</v>
      </c>
      <c r="K20" s="344">
        <f t="shared" si="6"/>
        <v>0</v>
      </c>
      <c r="L20" s="344">
        <f t="shared" si="7"/>
        <v>0</v>
      </c>
      <c r="M20" s="344">
        <f t="shared" si="8"/>
        <v>0</v>
      </c>
      <c r="N20" s="344">
        <f t="shared" si="9"/>
        <v>0</v>
      </c>
      <c r="O20" s="344">
        <f t="shared" si="10"/>
        <v>0</v>
      </c>
      <c r="P20" s="344">
        <f t="shared" si="11"/>
        <v>0</v>
      </c>
      <c r="Q20" s="344">
        <f t="shared" si="12"/>
        <v>0</v>
      </c>
      <c r="R20" s="345">
        <f t="shared" si="13"/>
        <v>0</v>
      </c>
    </row>
    <row r="21" spans="1:18" ht="14.25" x14ac:dyDescent="0.2">
      <c r="A21" s="462" t="s">
        <v>195</v>
      </c>
      <c r="B21" s="439"/>
      <c r="C21" s="439"/>
      <c r="D21" s="343"/>
      <c r="E21" s="343">
        <f t="shared" si="0"/>
        <v>0</v>
      </c>
      <c r="F21" s="344">
        <f t="shared" si="1"/>
        <v>0</v>
      </c>
      <c r="G21" s="344">
        <f t="shared" si="2"/>
        <v>0</v>
      </c>
      <c r="H21" s="344">
        <f t="shared" si="3"/>
        <v>0</v>
      </c>
      <c r="I21" s="344">
        <f t="shared" si="4"/>
        <v>0</v>
      </c>
      <c r="J21" s="344">
        <f t="shared" si="5"/>
        <v>0</v>
      </c>
      <c r="K21" s="344">
        <f t="shared" si="6"/>
        <v>0</v>
      </c>
      <c r="L21" s="344">
        <f t="shared" si="7"/>
        <v>0</v>
      </c>
      <c r="M21" s="344">
        <f t="shared" si="8"/>
        <v>0</v>
      </c>
      <c r="N21" s="344">
        <f t="shared" si="9"/>
        <v>0</v>
      </c>
      <c r="O21" s="344">
        <f t="shared" si="10"/>
        <v>0</v>
      </c>
      <c r="P21" s="344">
        <f t="shared" si="11"/>
        <v>0</v>
      </c>
      <c r="Q21" s="344">
        <f t="shared" si="12"/>
        <v>0</v>
      </c>
      <c r="R21" s="345">
        <f t="shared" si="13"/>
        <v>0</v>
      </c>
    </row>
    <row r="22" spans="1:18" ht="14.25" x14ac:dyDescent="0.2">
      <c r="A22" s="463" t="s">
        <v>162</v>
      </c>
      <c r="B22" s="440"/>
      <c r="C22" s="440"/>
      <c r="D22" s="346"/>
      <c r="E22" s="343">
        <f t="shared" si="0"/>
        <v>0</v>
      </c>
      <c r="F22" s="344">
        <f t="shared" si="1"/>
        <v>0</v>
      </c>
      <c r="G22" s="344">
        <f t="shared" si="2"/>
        <v>0</v>
      </c>
      <c r="H22" s="344">
        <f t="shared" si="3"/>
        <v>0</v>
      </c>
      <c r="I22" s="344">
        <f t="shared" si="4"/>
        <v>0</v>
      </c>
      <c r="J22" s="344">
        <f t="shared" si="5"/>
        <v>0</v>
      </c>
      <c r="K22" s="344">
        <f t="shared" si="6"/>
        <v>0</v>
      </c>
      <c r="L22" s="344">
        <f t="shared" si="7"/>
        <v>0</v>
      </c>
      <c r="M22" s="344">
        <f t="shared" si="8"/>
        <v>0</v>
      </c>
      <c r="N22" s="344">
        <f t="shared" si="9"/>
        <v>0</v>
      </c>
      <c r="O22" s="344">
        <f t="shared" si="10"/>
        <v>0</v>
      </c>
      <c r="P22" s="344">
        <f t="shared" si="11"/>
        <v>0</v>
      </c>
      <c r="Q22" s="344">
        <f t="shared" si="12"/>
        <v>0</v>
      </c>
      <c r="R22" s="345">
        <f t="shared" si="13"/>
        <v>0</v>
      </c>
    </row>
    <row r="23" spans="1:18" ht="14.25" x14ac:dyDescent="0.2">
      <c r="A23" s="462" t="s">
        <v>163</v>
      </c>
      <c r="B23" s="439"/>
      <c r="C23" s="439"/>
      <c r="D23" s="343"/>
      <c r="E23" s="343">
        <f t="shared" si="0"/>
        <v>0</v>
      </c>
      <c r="F23" s="344">
        <f t="shared" si="1"/>
        <v>0</v>
      </c>
      <c r="G23" s="344">
        <f t="shared" si="2"/>
        <v>0</v>
      </c>
      <c r="H23" s="344">
        <f t="shared" si="3"/>
        <v>0</v>
      </c>
      <c r="I23" s="344">
        <f t="shared" si="4"/>
        <v>0</v>
      </c>
      <c r="J23" s="344">
        <f t="shared" si="5"/>
        <v>0</v>
      </c>
      <c r="K23" s="344">
        <f t="shared" si="6"/>
        <v>0</v>
      </c>
      <c r="L23" s="344">
        <f t="shared" si="7"/>
        <v>0</v>
      </c>
      <c r="M23" s="344">
        <f t="shared" si="8"/>
        <v>0</v>
      </c>
      <c r="N23" s="344">
        <f t="shared" si="9"/>
        <v>0</v>
      </c>
      <c r="O23" s="344">
        <f t="shared" si="10"/>
        <v>0</v>
      </c>
      <c r="P23" s="344">
        <f t="shared" si="11"/>
        <v>0</v>
      </c>
      <c r="Q23" s="344">
        <f t="shared" si="12"/>
        <v>0</v>
      </c>
      <c r="R23" s="345">
        <f t="shared" si="13"/>
        <v>0</v>
      </c>
    </row>
    <row r="24" spans="1:18" ht="14.25" x14ac:dyDescent="0.2">
      <c r="A24" s="464" t="s">
        <v>164</v>
      </c>
      <c r="B24" s="441"/>
      <c r="C24" s="441"/>
      <c r="D24" s="347"/>
      <c r="E24" s="343">
        <f t="shared" si="0"/>
        <v>0</v>
      </c>
      <c r="F24" s="344">
        <f t="shared" si="1"/>
        <v>0</v>
      </c>
      <c r="G24" s="344">
        <f t="shared" si="2"/>
        <v>0</v>
      </c>
      <c r="H24" s="344">
        <f t="shared" si="3"/>
        <v>0</v>
      </c>
      <c r="I24" s="344">
        <f t="shared" si="4"/>
        <v>0</v>
      </c>
      <c r="J24" s="344">
        <f t="shared" si="5"/>
        <v>0</v>
      </c>
      <c r="K24" s="344">
        <f t="shared" si="6"/>
        <v>0</v>
      </c>
      <c r="L24" s="344">
        <f t="shared" si="7"/>
        <v>0</v>
      </c>
      <c r="M24" s="344">
        <f t="shared" si="8"/>
        <v>0</v>
      </c>
      <c r="N24" s="344">
        <f t="shared" si="9"/>
        <v>0</v>
      </c>
      <c r="O24" s="344">
        <f t="shared" si="10"/>
        <v>0</v>
      </c>
      <c r="P24" s="344">
        <f t="shared" si="11"/>
        <v>0</v>
      </c>
      <c r="Q24" s="344">
        <f t="shared" si="12"/>
        <v>0</v>
      </c>
      <c r="R24" s="345">
        <f t="shared" si="13"/>
        <v>0</v>
      </c>
    </row>
    <row r="25" spans="1:18" ht="14.25" x14ac:dyDescent="0.2">
      <c r="A25" s="462" t="s">
        <v>84</v>
      </c>
      <c r="B25" s="439"/>
      <c r="C25" s="439"/>
      <c r="D25" s="343"/>
      <c r="E25" s="343">
        <f t="shared" si="0"/>
        <v>0</v>
      </c>
      <c r="F25" s="344">
        <f t="shared" si="1"/>
        <v>0</v>
      </c>
      <c r="G25" s="344">
        <f t="shared" si="2"/>
        <v>0</v>
      </c>
      <c r="H25" s="344">
        <f t="shared" si="3"/>
        <v>0</v>
      </c>
      <c r="I25" s="344">
        <f t="shared" si="4"/>
        <v>0</v>
      </c>
      <c r="J25" s="344">
        <f t="shared" si="5"/>
        <v>0</v>
      </c>
      <c r="K25" s="344">
        <f t="shared" si="6"/>
        <v>0</v>
      </c>
      <c r="L25" s="344">
        <f t="shared" si="7"/>
        <v>0</v>
      </c>
      <c r="M25" s="344">
        <f t="shared" si="8"/>
        <v>0</v>
      </c>
      <c r="N25" s="344">
        <f t="shared" si="9"/>
        <v>0</v>
      </c>
      <c r="O25" s="344">
        <f t="shared" si="10"/>
        <v>0</v>
      </c>
      <c r="P25" s="344">
        <f t="shared" si="11"/>
        <v>0</v>
      </c>
      <c r="Q25" s="344">
        <f t="shared" si="12"/>
        <v>0</v>
      </c>
      <c r="R25" s="345">
        <f t="shared" si="13"/>
        <v>0</v>
      </c>
    </row>
    <row r="26" spans="1:18" ht="14.25" x14ac:dyDescent="0.2">
      <c r="A26" s="462" t="s">
        <v>196</v>
      </c>
      <c r="B26" s="439"/>
      <c r="C26" s="439"/>
      <c r="D26" s="343"/>
      <c r="E26" s="343">
        <f t="shared" si="0"/>
        <v>0</v>
      </c>
      <c r="F26" s="344">
        <f t="shared" si="1"/>
        <v>0</v>
      </c>
      <c r="G26" s="344">
        <f t="shared" si="2"/>
        <v>0</v>
      </c>
      <c r="H26" s="344">
        <f t="shared" si="3"/>
        <v>0</v>
      </c>
      <c r="I26" s="344">
        <f t="shared" si="4"/>
        <v>0</v>
      </c>
      <c r="J26" s="344">
        <f t="shared" si="5"/>
        <v>0</v>
      </c>
      <c r="K26" s="344">
        <f t="shared" si="6"/>
        <v>0</v>
      </c>
      <c r="L26" s="344">
        <f t="shared" si="7"/>
        <v>0</v>
      </c>
      <c r="M26" s="344">
        <f t="shared" si="8"/>
        <v>0</v>
      </c>
      <c r="N26" s="344">
        <f t="shared" si="9"/>
        <v>0</v>
      </c>
      <c r="O26" s="344">
        <f t="shared" si="10"/>
        <v>0</v>
      </c>
      <c r="P26" s="344">
        <f t="shared" si="11"/>
        <v>0</v>
      </c>
      <c r="Q26" s="344">
        <f t="shared" si="12"/>
        <v>0</v>
      </c>
      <c r="R26" s="345">
        <f t="shared" si="13"/>
        <v>0</v>
      </c>
    </row>
    <row r="27" spans="1:18" ht="14.25" x14ac:dyDescent="0.2">
      <c r="A27" s="462" t="s">
        <v>165</v>
      </c>
      <c r="B27" s="439"/>
      <c r="C27" s="439"/>
      <c r="D27" s="343"/>
      <c r="E27" s="343">
        <f t="shared" si="0"/>
        <v>0</v>
      </c>
      <c r="F27" s="344">
        <f t="shared" si="1"/>
        <v>0</v>
      </c>
      <c r="G27" s="344">
        <f t="shared" si="2"/>
        <v>0</v>
      </c>
      <c r="H27" s="344">
        <f t="shared" si="3"/>
        <v>0</v>
      </c>
      <c r="I27" s="344">
        <f t="shared" si="4"/>
        <v>0</v>
      </c>
      <c r="J27" s="344">
        <f t="shared" si="5"/>
        <v>0</v>
      </c>
      <c r="K27" s="344">
        <f t="shared" si="6"/>
        <v>0</v>
      </c>
      <c r="L27" s="344">
        <f t="shared" si="7"/>
        <v>0</v>
      </c>
      <c r="M27" s="344">
        <f t="shared" si="8"/>
        <v>0</v>
      </c>
      <c r="N27" s="344">
        <f t="shared" si="9"/>
        <v>0</v>
      </c>
      <c r="O27" s="344">
        <f t="shared" si="10"/>
        <v>0</v>
      </c>
      <c r="P27" s="344">
        <f t="shared" si="11"/>
        <v>0</v>
      </c>
      <c r="Q27" s="344">
        <f t="shared" si="12"/>
        <v>0</v>
      </c>
      <c r="R27" s="345">
        <f t="shared" si="13"/>
        <v>0</v>
      </c>
    </row>
    <row r="28" spans="1:18" ht="14.25" x14ac:dyDescent="0.2">
      <c r="A28" s="462" t="s">
        <v>76</v>
      </c>
      <c r="B28" s="439"/>
      <c r="C28" s="439"/>
      <c r="D28" s="343"/>
      <c r="E28" s="343">
        <f t="shared" si="0"/>
        <v>0</v>
      </c>
      <c r="F28" s="344">
        <f t="shared" si="1"/>
        <v>0</v>
      </c>
      <c r="G28" s="344">
        <f t="shared" si="2"/>
        <v>0</v>
      </c>
      <c r="H28" s="344">
        <f t="shared" si="3"/>
        <v>0</v>
      </c>
      <c r="I28" s="344">
        <f t="shared" si="4"/>
        <v>0</v>
      </c>
      <c r="J28" s="344">
        <f t="shared" si="5"/>
        <v>0</v>
      </c>
      <c r="K28" s="344">
        <f t="shared" si="6"/>
        <v>0</v>
      </c>
      <c r="L28" s="344">
        <f t="shared" si="7"/>
        <v>0</v>
      </c>
      <c r="M28" s="344">
        <f t="shared" si="8"/>
        <v>0</v>
      </c>
      <c r="N28" s="344">
        <f t="shared" si="9"/>
        <v>0</v>
      </c>
      <c r="O28" s="344">
        <f t="shared" si="10"/>
        <v>0</v>
      </c>
      <c r="P28" s="344">
        <f t="shared" si="11"/>
        <v>0</v>
      </c>
      <c r="Q28" s="344">
        <f t="shared" si="12"/>
        <v>0</v>
      </c>
      <c r="R28" s="345">
        <f t="shared" si="13"/>
        <v>0</v>
      </c>
    </row>
    <row r="29" spans="1:18" ht="14.25" x14ac:dyDescent="0.2">
      <c r="A29" s="462" t="s">
        <v>183</v>
      </c>
      <c r="B29" s="439"/>
      <c r="C29" s="439"/>
      <c r="D29" s="343"/>
      <c r="E29" s="343">
        <f t="shared" si="0"/>
        <v>0</v>
      </c>
      <c r="F29" s="344">
        <f t="shared" si="1"/>
        <v>0</v>
      </c>
      <c r="G29" s="344">
        <f t="shared" si="2"/>
        <v>0</v>
      </c>
      <c r="H29" s="344">
        <f t="shared" si="3"/>
        <v>0</v>
      </c>
      <c r="I29" s="344">
        <f t="shared" si="4"/>
        <v>0</v>
      </c>
      <c r="J29" s="344">
        <f t="shared" si="5"/>
        <v>0</v>
      </c>
      <c r="K29" s="344">
        <f t="shared" si="6"/>
        <v>0</v>
      </c>
      <c r="L29" s="344">
        <f t="shared" si="7"/>
        <v>0</v>
      </c>
      <c r="M29" s="344">
        <f t="shared" si="8"/>
        <v>0</v>
      </c>
      <c r="N29" s="344">
        <f t="shared" si="9"/>
        <v>0</v>
      </c>
      <c r="O29" s="344">
        <f t="shared" si="10"/>
        <v>0</v>
      </c>
      <c r="P29" s="344">
        <f t="shared" si="11"/>
        <v>0</v>
      </c>
      <c r="Q29" s="344">
        <f t="shared" si="12"/>
        <v>0</v>
      </c>
      <c r="R29" s="345">
        <f t="shared" si="13"/>
        <v>0</v>
      </c>
    </row>
    <row r="30" spans="1:18" ht="14.25" x14ac:dyDescent="0.2">
      <c r="A30" s="462" t="s">
        <v>77</v>
      </c>
      <c r="B30" s="439"/>
      <c r="C30" s="439"/>
      <c r="D30" s="343"/>
      <c r="E30" s="343">
        <f t="shared" si="0"/>
        <v>0</v>
      </c>
      <c r="F30" s="344">
        <f t="shared" si="1"/>
        <v>0</v>
      </c>
      <c r="G30" s="344">
        <f t="shared" si="2"/>
        <v>0</v>
      </c>
      <c r="H30" s="344">
        <f t="shared" si="3"/>
        <v>0</v>
      </c>
      <c r="I30" s="344">
        <f t="shared" si="4"/>
        <v>0</v>
      </c>
      <c r="J30" s="344">
        <f t="shared" si="5"/>
        <v>0</v>
      </c>
      <c r="K30" s="344">
        <f t="shared" si="6"/>
        <v>0</v>
      </c>
      <c r="L30" s="344">
        <f t="shared" si="7"/>
        <v>0</v>
      </c>
      <c r="M30" s="344">
        <f t="shared" si="8"/>
        <v>0</v>
      </c>
      <c r="N30" s="344">
        <f t="shared" si="9"/>
        <v>0</v>
      </c>
      <c r="O30" s="344">
        <f t="shared" si="10"/>
        <v>0</v>
      </c>
      <c r="P30" s="344">
        <f t="shared" si="11"/>
        <v>0</v>
      </c>
      <c r="Q30" s="344">
        <f t="shared" si="12"/>
        <v>0</v>
      </c>
      <c r="R30" s="345">
        <f t="shared" si="13"/>
        <v>0</v>
      </c>
    </row>
    <row r="31" spans="1:18" ht="14.25" x14ac:dyDescent="0.2">
      <c r="A31" s="462" t="s">
        <v>185</v>
      </c>
      <c r="B31" s="439"/>
      <c r="C31" s="439"/>
      <c r="D31" s="343"/>
      <c r="E31" s="343">
        <f t="shared" si="0"/>
        <v>0</v>
      </c>
      <c r="F31" s="344">
        <f t="shared" si="1"/>
        <v>0</v>
      </c>
      <c r="G31" s="344">
        <f t="shared" si="2"/>
        <v>0</v>
      </c>
      <c r="H31" s="344">
        <f t="shared" si="3"/>
        <v>0</v>
      </c>
      <c r="I31" s="344">
        <f t="shared" si="4"/>
        <v>0</v>
      </c>
      <c r="J31" s="344">
        <f t="shared" si="5"/>
        <v>0</v>
      </c>
      <c r="K31" s="344">
        <f t="shared" si="6"/>
        <v>0</v>
      </c>
      <c r="L31" s="344">
        <f t="shared" si="7"/>
        <v>0</v>
      </c>
      <c r="M31" s="344">
        <f t="shared" si="8"/>
        <v>0</v>
      </c>
      <c r="N31" s="344">
        <f t="shared" si="9"/>
        <v>0</v>
      </c>
      <c r="O31" s="344">
        <f t="shared" si="10"/>
        <v>0</v>
      </c>
      <c r="P31" s="344">
        <f t="shared" si="11"/>
        <v>0</v>
      </c>
      <c r="Q31" s="344">
        <f t="shared" si="12"/>
        <v>0</v>
      </c>
      <c r="R31" s="345">
        <f t="shared" si="13"/>
        <v>0</v>
      </c>
    </row>
    <row r="32" spans="1:18" ht="14.25" x14ac:dyDescent="0.2">
      <c r="A32" s="462" t="s">
        <v>78</v>
      </c>
      <c r="B32" s="439"/>
      <c r="C32" s="439"/>
      <c r="D32" s="343"/>
      <c r="E32" s="343">
        <f t="shared" si="0"/>
        <v>0</v>
      </c>
      <c r="F32" s="344">
        <f t="shared" si="1"/>
        <v>0</v>
      </c>
      <c r="G32" s="344">
        <f t="shared" si="2"/>
        <v>0</v>
      </c>
      <c r="H32" s="344">
        <f t="shared" si="3"/>
        <v>0</v>
      </c>
      <c r="I32" s="344">
        <f t="shared" si="4"/>
        <v>0</v>
      </c>
      <c r="J32" s="344">
        <f t="shared" si="5"/>
        <v>0</v>
      </c>
      <c r="K32" s="344">
        <f t="shared" si="6"/>
        <v>0</v>
      </c>
      <c r="L32" s="344">
        <f t="shared" si="7"/>
        <v>0</v>
      </c>
      <c r="M32" s="344">
        <f t="shared" si="8"/>
        <v>0</v>
      </c>
      <c r="N32" s="344">
        <f t="shared" si="9"/>
        <v>0</v>
      </c>
      <c r="O32" s="344">
        <f t="shared" si="10"/>
        <v>0</v>
      </c>
      <c r="P32" s="344">
        <f t="shared" si="11"/>
        <v>0</v>
      </c>
      <c r="Q32" s="344">
        <f t="shared" si="12"/>
        <v>0</v>
      </c>
      <c r="R32" s="345">
        <f t="shared" si="13"/>
        <v>0</v>
      </c>
    </row>
    <row r="33" spans="1:18" ht="14.25" x14ac:dyDescent="0.2">
      <c r="A33" s="462" t="s">
        <v>398</v>
      </c>
      <c r="B33" s="439"/>
      <c r="C33" s="439"/>
      <c r="D33" s="343"/>
      <c r="E33" s="343">
        <f t="shared" si="0"/>
        <v>0</v>
      </c>
      <c r="F33" s="344">
        <f t="shared" si="1"/>
        <v>0</v>
      </c>
      <c r="G33" s="344">
        <f t="shared" si="2"/>
        <v>0</v>
      </c>
      <c r="H33" s="344">
        <f t="shared" si="3"/>
        <v>0</v>
      </c>
      <c r="I33" s="344">
        <f t="shared" si="4"/>
        <v>0</v>
      </c>
      <c r="J33" s="344">
        <f t="shared" si="5"/>
        <v>0</v>
      </c>
      <c r="K33" s="344">
        <f t="shared" si="6"/>
        <v>0</v>
      </c>
      <c r="L33" s="344">
        <f t="shared" si="7"/>
        <v>0</v>
      </c>
      <c r="M33" s="344">
        <f t="shared" si="8"/>
        <v>0</v>
      </c>
      <c r="N33" s="344">
        <f t="shared" si="9"/>
        <v>0</v>
      </c>
      <c r="O33" s="344">
        <f t="shared" si="10"/>
        <v>0</v>
      </c>
      <c r="P33" s="344">
        <f t="shared" si="11"/>
        <v>0</v>
      </c>
      <c r="Q33" s="344">
        <f t="shared" si="12"/>
        <v>0</v>
      </c>
      <c r="R33" s="345">
        <f t="shared" si="13"/>
        <v>0</v>
      </c>
    </row>
    <row r="34" spans="1:18" ht="14.25" x14ac:dyDescent="0.2">
      <c r="A34" s="462" t="s">
        <v>166</v>
      </c>
      <c r="B34" s="439"/>
      <c r="C34" s="439"/>
      <c r="D34" s="343"/>
      <c r="E34" s="343">
        <f t="shared" si="0"/>
        <v>0</v>
      </c>
      <c r="F34" s="344">
        <f t="shared" si="1"/>
        <v>0</v>
      </c>
      <c r="G34" s="344">
        <f t="shared" si="2"/>
        <v>0</v>
      </c>
      <c r="H34" s="344">
        <f t="shared" si="3"/>
        <v>0</v>
      </c>
      <c r="I34" s="344">
        <f t="shared" si="4"/>
        <v>0</v>
      </c>
      <c r="J34" s="344">
        <f t="shared" si="5"/>
        <v>0</v>
      </c>
      <c r="K34" s="344">
        <f t="shared" si="6"/>
        <v>0</v>
      </c>
      <c r="L34" s="344">
        <f t="shared" si="7"/>
        <v>0</v>
      </c>
      <c r="M34" s="344">
        <f t="shared" si="8"/>
        <v>0</v>
      </c>
      <c r="N34" s="344">
        <f t="shared" si="9"/>
        <v>0</v>
      </c>
      <c r="O34" s="344">
        <f t="shared" si="10"/>
        <v>0</v>
      </c>
      <c r="P34" s="344">
        <f t="shared" si="11"/>
        <v>0</v>
      </c>
      <c r="Q34" s="344">
        <f t="shared" si="12"/>
        <v>0</v>
      </c>
      <c r="R34" s="345">
        <f t="shared" si="13"/>
        <v>0</v>
      </c>
    </row>
    <row r="35" spans="1:18" ht="14.25" x14ac:dyDescent="0.2">
      <c r="A35" s="462" t="s">
        <v>167</v>
      </c>
      <c r="B35" s="439"/>
      <c r="C35" s="439"/>
      <c r="D35" s="343"/>
      <c r="E35" s="343">
        <f t="shared" si="0"/>
        <v>0</v>
      </c>
      <c r="F35" s="344">
        <f t="shared" si="1"/>
        <v>0</v>
      </c>
      <c r="G35" s="344">
        <f t="shared" si="2"/>
        <v>0</v>
      </c>
      <c r="H35" s="344">
        <f t="shared" si="3"/>
        <v>0</v>
      </c>
      <c r="I35" s="344">
        <f t="shared" si="4"/>
        <v>0</v>
      </c>
      <c r="J35" s="344">
        <f t="shared" si="5"/>
        <v>0</v>
      </c>
      <c r="K35" s="344">
        <f t="shared" si="6"/>
        <v>0</v>
      </c>
      <c r="L35" s="344">
        <f t="shared" si="7"/>
        <v>0</v>
      </c>
      <c r="M35" s="344">
        <f t="shared" si="8"/>
        <v>0</v>
      </c>
      <c r="N35" s="344">
        <f t="shared" si="9"/>
        <v>0</v>
      </c>
      <c r="O35" s="344">
        <f t="shared" si="10"/>
        <v>0</v>
      </c>
      <c r="P35" s="344">
        <f t="shared" si="11"/>
        <v>0</v>
      </c>
      <c r="Q35" s="344">
        <f t="shared" si="12"/>
        <v>0</v>
      </c>
      <c r="R35" s="345">
        <f t="shared" si="13"/>
        <v>0</v>
      </c>
    </row>
    <row r="36" spans="1:18" ht="14.25" x14ac:dyDescent="0.2">
      <c r="A36" s="462" t="s">
        <v>182</v>
      </c>
      <c r="B36" s="439"/>
      <c r="C36" s="439"/>
      <c r="D36" s="343"/>
      <c r="E36" s="343">
        <f t="shared" si="0"/>
        <v>0</v>
      </c>
      <c r="F36" s="344">
        <f t="shared" si="1"/>
        <v>0</v>
      </c>
      <c r="G36" s="344">
        <f t="shared" si="2"/>
        <v>0</v>
      </c>
      <c r="H36" s="344">
        <f t="shared" si="3"/>
        <v>0</v>
      </c>
      <c r="I36" s="344">
        <f t="shared" si="4"/>
        <v>0</v>
      </c>
      <c r="J36" s="344">
        <f t="shared" si="5"/>
        <v>0</v>
      </c>
      <c r="K36" s="344">
        <f t="shared" si="6"/>
        <v>0</v>
      </c>
      <c r="L36" s="344">
        <f t="shared" si="7"/>
        <v>0</v>
      </c>
      <c r="M36" s="344">
        <f t="shared" si="8"/>
        <v>0</v>
      </c>
      <c r="N36" s="344">
        <f t="shared" si="9"/>
        <v>0</v>
      </c>
      <c r="O36" s="344">
        <f t="shared" si="10"/>
        <v>0</v>
      </c>
      <c r="P36" s="344">
        <f t="shared" si="11"/>
        <v>0</v>
      </c>
      <c r="Q36" s="344">
        <f t="shared" si="12"/>
        <v>0</v>
      </c>
      <c r="R36" s="345">
        <f t="shared" si="13"/>
        <v>0</v>
      </c>
    </row>
    <row r="37" spans="1:18" ht="14.25" x14ac:dyDescent="0.2">
      <c r="A37" s="464" t="s">
        <v>79</v>
      </c>
      <c r="B37" s="441"/>
      <c r="C37" s="441"/>
      <c r="D37" s="347"/>
      <c r="E37" s="343">
        <f t="shared" si="0"/>
        <v>0</v>
      </c>
      <c r="F37" s="344">
        <f t="shared" si="1"/>
        <v>0</v>
      </c>
      <c r="G37" s="344">
        <f t="shared" si="2"/>
        <v>0</v>
      </c>
      <c r="H37" s="344">
        <f t="shared" si="3"/>
        <v>0</v>
      </c>
      <c r="I37" s="344">
        <f t="shared" si="4"/>
        <v>0</v>
      </c>
      <c r="J37" s="344">
        <f t="shared" si="5"/>
        <v>0</v>
      </c>
      <c r="K37" s="344">
        <f t="shared" si="6"/>
        <v>0</v>
      </c>
      <c r="L37" s="344">
        <f t="shared" si="7"/>
        <v>0</v>
      </c>
      <c r="M37" s="344">
        <f t="shared" si="8"/>
        <v>0</v>
      </c>
      <c r="N37" s="344">
        <f t="shared" si="9"/>
        <v>0</v>
      </c>
      <c r="O37" s="344">
        <f t="shared" si="10"/>
        <v>0</v>
      </c>
      <c r="P37" s="344">
        <f t="shared" si="11"/>
        <v>0</v>
      </c>
      <c r="Q37" s="344">
        <f t="shared" si="12"/>
        <v>0</v>
      </c>
      <c r="R37" s="345">
        <f t="shared" si="13"/>
        <v>0</v>
      </c>
    </row>
    <row r="38" spans="1:18" ht="14.25" x14ac:dyDescent="0.2">
      <c r="A38" s="462" t="s">
        <v>83</v>
      </c>
      <c r="B38" s="439"/>
      <c r="C38" s="439"/>
      <c r="D38" s="343"/>
      <c r="E38" s="343">
        <f t="shared" si="0"/>
        <v>0</v>
      </c>
      <c r="F38" s="344">
        <f t="shared" si="1"/>
        <v>0</v>
      </c>
      <c r="G38" s="344">
        <f t="shared" si="2"/>
        <v>0</v>
      </c>
      <c r="H38" s="344">
        <f t="shared" si="3"/>
        <v>0</v>
      </c>
      <c r="I38" s="344">
        <f t="shared" si="4"/>
        <v>0</v>
      </c>
      <c r="J38" s="344">
        <f t="shared" si="5"/>
        <v>0</v>
      </c>
      <c r="K38" s="344">
        <f t="shared" si="6"/>
        <v>0</v>
      </c>
      <c r="L38" s="344">
        <f t="shared" si="7"/>
        <v>0</v>
      </c>
      <c r="M38" s="344">
        <f t="shared" si="8"/>
        <v>0</v>
      </c>
      <c r="N38" s="344">
        <f t="shared" si="9"/>
        <v>0</v>
      </c>
      <c r="O38" s="344">
        <f t="shared" si="10"/>
        <v>0</v>
      </c>
      <c r="P38" s="344">
        <f t="shared" si="11"/>
        <v>0</v>
      </c>
      <c r="Q38" s="344">
        <f t="shared" si="12"/>
        <v>0</v>
      </c>
      <c r="R38" s="345">
        <f t="shared" si="13"/>
        <v>0</v>
      </c>
    </row>
    <row r="39" spans="1:18" ht="14.25" x14ac:dyDescent="0.2">
      <c r="A39" s="462" t="s">
        <v>168</v>
      </c>
      <c r="B39" s="439"/>
      <c r="C39" s="439"/>
      <c r="D39" s="343"/>
      <c r="E39" s="343">
        <f t="shared" si="0"/>
        <v>0</v>
      </c>
      <c r="F39" s="344">
        <f t="shared" si="1"/>
        <v>0</v>
      </c>
      <c r="G39" s="344">
        <f t="shared" si="2"/>
        <v>0</v>
      </c>
      <c r="H39" s="344">
        <f t="shared" si="3"/>
        <v>0</v>
      </c>
      <c r="I39" s="344">
        <f t="shared" si="4"/>
        <v>0</v>
      </c>
      <c r="J39" s="344">
        <f t="shared" si="5"/>
        <v>0</v>
      </c>
      <c r="K39" s="344">
        <f t="shared" si="6"/>
        <v>0</v>
      </c>
      <c r="L39" s="344">
        <f t="shared" si="7"/>
        <v>0</v>
      </c>
      <c r="M39" s="344">
        <f t="shared" si="8"/>
        <v>0</v>
      </c>
      <c r="N39" s="344">
        <f t="shared" si="9"/>
        <v>0</v>
      </c>
      <c r="O39" s="344">
        <f t="shared" si="10"/>
        <v>0</v>
      </c>
      <c r="P39" s="344">
        <f t="shared" si="11"/>
        <v>0</v>
      </c>
      <c r="Q39" s="344">
        <f t="shared" si="12"/>
        <v>0</v>
      </c>
      <c r="R39" s="345">
        <f t="shared" si="13"/>
        <v>0</v>
      </c>
    </row>
    <row r="40" spans="1:18" ht="14.25" x14ac:dyDescent="0.2">
      <c r="A40" s="214" t="s">
        <v>198</v>
      </c>
      <c r="B40" s="439"/>
      <c r="C40" s="439"/>
      <c r="D40" s="343"/>
      <c r="E40" s="343">
        <f t="shared" si="0"/>
        <v>0</v>
      </c>
      <c r="F40" s="344">
        <f t="shared" si="1"/>
        <v>0</v>
      </c>
      <c r="G40" s="344">
        <f t="shared" si="2"/>
        <v>0</v>
      </c>
      <c r="H40" s="344">
        <f t="shared" si="3"/>
        <v>0</v>
      </c>
      <c r="I40" s="344">
        <f t="shared" si="4"/>
        <v>0</v>
      </c>
      <c r="J40" s="344">
        <f t="shared" si="5"/>
        <v>0</v>
      </c>
      <c r="K40" s="344">
        <f t="shared" si="6"/>
        <v>0</v>
      </c>
      <c r="L40" s="344">
        <f t="shared" si="7"/>
        <v>0</v>
      </c>
      <c r="M40" s="344">
        <f t="shared" si="8"/>
        <v>0</v>
      </c>
      <c r="N40" s="344">
        <f t="shared" si="9"/>
        <v>0</v>
      </c>
      <c r="O40" s="344">
        <f t="shared" si="10"/>
        <v>0</v>
      </c>
      <c r="P40" s="344">
        <f t="shared" si="11"/>
        <v>0</v>
      </c>
      <c r="Q40" s="344">
        <f t="shared" si="12"/>
        <v>0</v>
      </c>
      <c r="R40" s="345">
        <f t="shared" si="13"/>
        <v>0</v>
      </c>
    </row>
    <row r="41" spans="1:18" ht="14.25" x14ac:dyDescent="0.2">
      <c r="A41" s="214" t="s">
        <v>199</v>
      </c>
      <c r="B41" s="442"/>
      <c r="C41" s="442"/>
      <c r="D41" s="348"/>
      <c r="E41" s="343">
        <f t="shared" si="0"/>
        <v>0</v>
      </c>
      <c r="F41" s="344">
        <f t="shared" si="1"/>
        <v>0</v>
      </c>
      <c r="G41" s="344">
        <f t="shared" si="2"/>
        <v>0</v>
      </c>
      <c r="H41" s="344">
        <f t="shared" si="3"/>
        <v>0</v>
      </c>
      <c r="I41" s="344">
        <f t="shared" si="4"/>
        <v>0</v>
      </c>
      <c r="J41" s="344">
        <f t="shared" si="5"/>
        <v>0</v>
      </c>
      <c r="K41" s="344">
        <f t="shared" si="6"/>
        <v>0</v>
      </c>
      <c r="L41" s="344">
        <f t="shared" si="7"/>
        <v>0</v>
      </c>
      <c r="M41" s="344">
        <f t="shared" si="8"/>
        <v>0</v>
      </c>
      <c r="N41" s="344">
        <f t="shared" si="9"/>
        <v>0</v>
      </c>
      <c r="O41" s="344">
        <f t="shared" si="10"/>
        <v>0</v>
      </c>
      <c r="P41" s="344">
        <f t="shared" si="11"/>
        <v>0</v>
      </c>
      <c r="Q41" s="344">
        <f t="shared" si="12"/>
        <v>0</v>
      </c>
      <c r="R41" s="345">
        <f t="shared" si="13"/>
        <v>0</v>
      </c>
    </row>
    <row r="42" spans="1:18" x14ac:dyDescent="0.2">
      <c r="A42" s="473"/>
      <c r="B42" s="442"/>
      <c r="C42" s="442"/>
      <c r="D42" s="348"/>
      <c r="E42" s="343">
        <f t="shared" si="0"/>
        <v>0</v>
      </c>
      <c r="F42" s="344">
        <f t="shared" si="1"/>
        <v>0</v>
      </c>
      <c r="G42" s="344">
        <f t="shared" si="2"/>
        <v>0</v>
      </c>
      <c r="H42" s="344">
        <f t="shared" si="3"/>
        <v>0</v>
      </c>
      <c r="I42" s="344">
        <f t="shared" si="4"/>
        <v>0</v>
      </c>
      <c r="J42" s="344">
        <f t="shared" si="5"/>
        <v>0</v>
      </c>
      <c r="K42" s="344">
        <f t="shared" si="6"/>
        <v>0</v>
      </c>
      <c r="L42" s="344">
        <f t="shared" si="7"/>
        <v>0</v>
      </c>
      <c r="M42" s="344">
        <f t="shared" si="8"/>
        <v>0</v>
      </c>
      <c r="N42" s="344">
        <f t="shared" si="9"/>
        <v>0</v>
      </c>
      <c r="O42" s="344">
        <f t="shared" si="10"/>
        <v>0</v>
      </c>
      <c r="P42" s="344">
        <f t="shared" si="11"/>
        <v>0</v>
      </c>
      <c r="Q42" s="344">
        <f t="shared" si="12"/>
        <v>0</v>
      </c>
      <c r="R42" s="345">
        <f t="shared" si="13"/>
        <v>0</v>
      </c>
    </row>
    <row r="43" spans="1:18" ht="13.5" thickBot="1" x14ac:dyDescent="0.25">
      <c r="A43" s="453"/>
      <c r="B43" s="442"/>
      <c r="C43" s="442"/>
      <c r="D43" s="348"/>
      <c r="E43" s="348">
        <f t="shared" si="0"/>
        <v>0</v>
      </c>
      <c r="F43" s="349">
        <f t="shared" si="1"/>
        <v>0</v>
      </c>
      <c r="G43" s="349">
        <f t="shared" si="2"/>
        <v>0</v>
      </c>
      <c r="H43" s="349">
        <f t="shared" si="3"/>
        <v>0</v>
      </c>
      <c r="I43" s="349">
        <f t="shared" si="4"/>
        <v>0</v>
      </c>
      <c r="J43" s="349">
        <f t="shared" si="5"/>
        <v>0</v>
      </c>
      <c r="K43" s="349">
        <f t="shared" si="6"/>
        <v>0</v>
      </c>
      <c r="L43" s="349">
        <f t="shared" si="7"/>
        <v>0</v>
      </c>
      <c r="M43" s="349">
        <f t="shared" si="8"/>
        <v>0</v>
      </c>
      <c r="N43" s="349">
        <f t="shared" si="9"/>
        <v>0</v>
      </c>
      <c r="O43" s="349">
        <f t="shared" si="10"/>
        <v>0</v>
      </c>
      <c r="P43" s="349">
        <f t="shared" si="11"/>
        <v>0</v>
      </c>
      <c r="Q43" s="349">
        <f t="shared" si="12"/>
        <v>0</v>
      </c>
      <c r="R43" s="350">
        <f t="shared" si="13"/>
        <v>0</v>
      </c>
    </row>
    <row r="44" spans="1:18" ht="13.5" thickBot="1" x14ac:dyDescent="0.25">
      <c r="A44" s="114" t="s">
        <v>10</v>
      </c>
      <c r="B44" s="351">
        <f t="shared" ref="B44:Q44" si="14">SUM(B9:B43)</f>
        <v>0</v>
      </c>
      <c r="C44" s="351">
        <f t="shared" si="14"/>
        <v>0</v>
      </c>
      <c r="D44" s="351">
        <f t="shared" si="14"/>
        <v>0</v>
      </c>
      <c r="E44" s="351">
        <f t="shared" si="14"/>
        <v>0</v>
      </c>
      <c r="F44" s="351">
        <f t="shared" si="14"/>
        <v>0</v>
      </c>
      <c r="G44" s="351">
        <f t="shared" si="14"/>
        <v>0</v>
      </c>
      <c r="H44" s="351">
        <f t="shared" si="14"/>
        <v>0</v>
      </c>
      <c r="I44" s="351">
        <f t="shared" si="14"/>
        <v>0</v>
      </c>
      <c r="J44" s="351">
        <f t="shared" si="14"/>
        <v>0</v>
      </c>
      <c r="K44" s="351">
        <f t="shared" si="14"/>
        <v>0</v>
      </c>
      <c r="L44" s="351">
        <f t="shared" si="14"/>
        <v>0</v>
      </c>
      <c r="M44" s="351">
        <f t="shared" si="14"/>
        <v>0</v>
      </c>
      <c r="N44" s="351">
        <f t="shared" si="14"/>
        <v>0</v>
      </c>
      <c r="O44" s="351">
        <f t="shared" si="14"/>
        <v>0</v>
      </c>
      <c r="P44" s="351">
        <f t="shared" si="14"/>
        <v>0</v>
      </c>
      <c r="Q44" s="351">
        <f t="shared" si="14"/>
        <v>0</v>
      </c>
      <c r="R44" s="352">
        <f t="shared" si="13"/>
        <v>0</v>
      </c>
    </row>
    <row r="46" spans="1:18" ht="13.5" thickBot="1" x14ac:dyDescent="0.25"/>
    <row r="47" spans="1:18" ht="13.5" thickBot="1" x14ac:dyDescent="0.25">
      <c r="A47" s="666" t="s">
        <v>337</v>
      </c>
      <c r="B47" s="667"/>
      <c r="C47" s="667"/>
      <c r="D47" s="667"/>
      <c r="E47" s="667"/>
      <c r="F47" s="667"/>
      <c r="G47" s="667"/>
      <c r="H47" s="667"/>
      <c r="I47" s="667"/>
      <c r="J47" s="667"/>
      <c r="K47" s="667"/>
      <c r="L47" s="667"/>
      <c r="M47" s="667"/>
      <c r="N47" s="667"/>
      <c r="O47" s="667"/>
      <c r="P47" s="667"/>
      <c r="Q47" s="667"/>
      <c r="R47" s="668"/>
    </row>
    <row r="48" spans="1:18" ht="13.5" thickBot="1" x14ac:dyDescent="0.25">
      <c r="E48" s="53"/>
      <c r="Q48" s="68"/>
    </row>
    <row r="49" spans="1:55" ht="21" customHeight="1" x14ac:dyDescent="0.2">
      <c r="A49" s="672" t="s">
        <v>7</v>
      </c>
      <c r="B49" s="674" t="s">
        <v>251</v>
      </c>
      <c r="C49" s="674" t="s">
        <v>459</v>
      </c>
      <c r="D49" s="674" t="s">
        <v>281</v>
      </c>
      <c r="E49" s="674" t="s">
        <v>343</v>
      </c>
      <c r="F49" s="676" t="s">
        <v>335</v>
      </c>
      <c r="G49" s="676"/>
      <c r="H49" s="676"/>
      <c r="I49" s="676"/>
      <c r="J49" s="676"/>
      <c r="K49" s="676"/>
      <c r="L49" s="676"/>
      <c r="M49" s="676"/>
      <c r="N49" s="676"/>
      <c r="O49" s="676"/>
      <c r="P49" s="676"/>
      <c r="Q49" s="676"/>
      <c r="R49" s="677" t="s">
        <v>241</v>
      </c>
      <c r="S49" s="68"/>
      <c r="U49" s="53"/>
      <c r="X49" s="68"/>
      <c r="AJ49" s="53"/>
      <c r="AK49" s="68"/>
      <c r="AM49" s="53"/>
      <c r="AP49" s="68"/>
      <c r="BB49" s="53"/>
      <c r="BC49" s="68"/>
    </row>
    <row r="50" spans="1:55" ht="31.5" customHeight="1" thickBot="1" x14ac:dyDescent="0.25">
      <c r="A50" s="673"/>
      <c r="B50" s="675"/>
      <c r="C50" s="675"/>
      <c r="D50" s="675"/>
      <c r="E50" s="675"/>
      <c r="F50" s="70" t="s">
        <v>250</v>
      </c>
      <c r="G50" s="70" t="s">
        <v>249</v>
      </c>
      <c r="H50" s="70" t="s">
        <v>248</v>
      </c>
      <c r="I50" s="70" t="s">
        <v>246</v>
      </c>
      <c r="J50" s="70" t="s">
        <v>248</v>
      </c>
      <c r="K50" s="70" t="s">
        <v>247</v>
      </c>
      <c r="L50" s="70" t="s">
        <v>247</v>
      </c>
      <c r="M50" s="70" t="s">
        <v>246</v>
      </c>
      <c r="N50" s="70" t="s">
        <v>245</v>
      </c>
      <c r="O50" s="70" t="s">
        <v>244</v>
      </c>
      <c r="P50" s="70" t="s">
        <v>243</v>
      </c>
      <c r="Q50" s="70" t="s">
        <v>242</v>
      </c>
      <c r="R50" s="678"/>
      <c r="S50" s="68"/>
      <c r="U50" s="53"/>
      <c r="X50" s="68"/>
      <c r="AJ50" s="53"/>
      <c r="AK50" s="68"/>
      <c r="AM50" s="53"/>
      <c r="AP50" s="68"/>
      <c r="BB50" s="53"/>
      <c r="BC50" s="68"/>
    </row>
    <row r="51" spans="1:55" x14ac:dyDescent="0.2">
      <c r="A51" s="466" t="s">
        <v>388</v>
      </c>
      <c r="B51" s="438"/>
      <c r="C51" s="438"/>
      <c r="D51" s="340"/>
      <c r="E51" s="340">
        <f>PRODUCT(B51*0.01666)</f>
        <v>0</v>
      </c>
      <c r="F51" s="341">
        <f>SUM(C51-E51)</f>
        <v>0</v>
      </c>
      <c r="G51" s="341">
        <f>SUM(F51-E51)</f>
        <v>0</v>
      </c>
      <c r="H51" s="341">
        <f>SUM(G51-E51)</f>
        <v>0</v>
      </c>
      <c r="I51" s="341">
        <f>SUM(H51-E51)</f>
        <v>0</v>
      </c>
      <c r="J51" s="341">
        <f>SUM(I51-E51)</f>
        <v>0</v>
      </c>
      <c r="K51" s="341">
        <f>SUM(J51-E51)</f>
        <v>0</v>
      </c>
      <c r="L51" s="341">
        <f>SUM(K51-E51)</f>
        <v>0</v>
      </c>
      <c r="M51" s="341">
        <f>SUM(L51-E51)</f>
        <v>0</v>
      </c>
      <c r="N51" s="341">
        <f>SUM(M51-E51)</f>
        <v>0</v>
      </c>
      <c r="O51" s="341">
        <f>SUM(N51-E51)</f>
        <v>0</v>
      </c>
      <c r="P51" s="341">
        <f>SUM(O51-E51)</f>
        <v>0</v>
      </c>
      <c r="Q51" s="341">
        <f>SUM(P51-E51)</f>
        <v>0</v>
      </c>
      <c r="R51" s="342">
        <f>AVERAGE(F51:Q51)</f>
        <v>0</v>
      </c>
      <c r="S51" s="68"/>
      <c r="U51" s="53"/>
      <c r="X51" s="68"/>
      <c r="AJ51" s="53"/>
      <c r="AK51" s="68"/>
      <c r="AM51" s="53"/>
      <c r="AP51" s="68"/>
      <c r="BB51" s="53"/>
      <c r="BC51" s="68"/>
    </row>
    <row r="52" spans="1:55" x14ac:dyDescent="0.2">
      <c r="A52" s="468" t="s">
        <v>389</v>
      </c>
      <c r="B52" s="439"/>
      <c r="C52" s="439"/>
      <c r="D52" s="343"/>
      <c r="E52" s="343">
        <f t="shared" ref="E52:E85" si="15">PRODUCT(B52*0.01666)</f>
        <v>0</v>
      </c>
      <c r="F52" s="344">
        <f t="shared" ref="F52:F85" si="16">SUM(C52-E52)</f>
        <v>0</v>
      </c>
      <c r="G52" s="344">
        <f t="shared" ref="G52:G85" si="17">SUM(F52-E52)</f>
        <v>0</v>
      </c>
      <c r="H52" s="344">
        <f t="shared" ref="H52:H85" si="18">SUM(G52-E52)</f>
        <v>0</v>
      </c>
      <c r="I52" s="344">
        <f t="shared" ref="I52:I85" si="19">SUM(H52-E52)</f>
        <v>0</v>
      </c>
      <c r="J52" s="344">
        <f t="shared" ref="J52:J85" si="20">SUM(I52-E52)</f>
        <v>0</v>
      </c>
      <c r="K52" s="344">
        <f t="shared" ref="K52:K85" si="21">SUM(J52-E52)</f>
        <v>0</v>
      </c>
      <c r="L52" s="344">
        <f t="shared" ref="L52:L85" si="22">SUM(K52-E52)</f>
        <v>0</v>
      </c>
      <c r="M52" s="344">
        <f t="shared" ref="M52:M85" si="23">SUM(L52-E52)</f>
        <v>0</v>
      </c>
      <c r="N52" s="344">
        <f t="shared" ref="N52:N85" si="24">SUM(M52-E52)</f>
        <v>0</v>
      </c>
      <c r="O52" s="344">
        <f t="shared" ref="O52:O85" si="25">SUM(N52-E52)</f>
        <v>0</v>
      </c>
      <c r="P52" s="344">
        <f t="shared" ref="P52:P85" si="26">SUM(O52-E52)</f>
        <v>0</v>
      </c>
      <c r="Q52" s="344">
        <f t="shared" ref="Q52:Q85" si="27">SUM(P52-E52)</f>
        <v>0</v>
      </c>
      <c r="R52" s="345">
        <f t="shared" ref="R52:R86" si="28">AVERAGE(F52:Q52)</f>
        <v>0</v>
      </c>
      <c r="S52" s="68"/>
      <c r="U52" s="53"/>
      <c r="X52" s="68"/>
      <c r="AJ52" s="53"/>
      <c r="AK52" s="68"/>
      <c r="AM52" s="53"/>
      <c r="AP52" s="68"/>
      <c r="BB52" s="53"/>
      <c r="BC52" s="68"/>
    </row>
    <row r="53" spans="1:55" x14ac:dyDescent="0.2">
      <c r="A53" s="468" t="s">
        <v>390</v>
      </c>
      <c r="B53" s="439"/>
      <c r="C53" s="439"/>
      <c r="D53" s="343"/>
      <c r="E53" s="343">
        <f t="shared" si="15"/>
        <v>0</v>
      </c>
      <c r="F53" s="344">
        <f t="shared" si="16"/>
        <v>0</v>
      </c>
      <c r="G53" s="344">
        <f t="shared" si="17"/>
        <v>0</v>
      </c>
      <c r="H53" s="344">
        <f t="shared" si="18"/>
        <v>0</v>
      </c>
      <c r="I53" s="344">
        <f t="shared" si="19"/>
        <v>0</v>
      </c>
      <c r="J53" s="344">
        <f t="shared" si="20"/>
        <v>0</v>
      </c>
      <c r="K53" s="344">
        <f t="shared" si="21"/>
        <v>0</v>
      </c>
      <c r="L53" s="344">
        <f t="shared" si="22"/>
        <v>0</v>
      </c>
      <c r="M53" s="344">
        <f t="shared" si="23"/>
        <v>0</v>
      </c>
      <c r="N53" s="344">
        <f t="shared" si="24"/>
        <v>0</v>
      </c>
      <c r="O53" s="344">
        <f t="shared" si="25"/>
        <v>0</v>
      </c>
      <c r="P53" s="344">
        <f t="shared" si="26"/>
        <v>0</v>
      </c>
      <c r="Q53" s="344">
        <f t="shared" si="27"/>
        <v>0</v>
      </c>
      <c r="R53" s="345">
        <f t="shared" si="28"/>
        <v>0</v>
      </c>
      <c r="S53" s="68"/>
      <c r="U53" s="53"/>
      <c r="X53" s="68"/>
      <c r="AJ53" s="53"/>
      <c r="AK53" s="68"/>
      <c r="AM53" s="53"/>
      <c r="AP53" s="68"/>
      <c r="BB53" s="53"/>
      <c r="BC53" s="68"/>
    </row>
    <row r="54" spans="1:55" x14ac:dyDescent="0.2">
      <c r="A54" s="468" t="s">
        <v>391</v>
      </c>
      <c r="B54" s="439"/>
      <c r="C54" s="439"/>
      <c r="D54" s="343"/>
      <c r="E54" s="343">
        <f t="shared" si="15"/>
        <v>0</v>
      </c>
      <c r="F54" s="344">
        <f t="shared" si="16"/>
        <v>0</v>
      </c>
      <c r="G54" s="344">
        <f t="shared" si="17"/>
        <v>0</v>
      </c>
      <c r="H54" s="344">
        <f t="shared" si="18"/>
        <v>0</v>
      </c>
      <c r="I54" s="344">
        <f t="shared" si="19"/>
        <v>0</v>
      </c>
      <c r="J54" s="344">
        <f t="shared" si="20"/>
        <v>0</v>
      </c>
      <c r="K54" s="344">
        <f t="shared" si="21"/>
        <v>0</v>
      </c>
      <c r="L54" s="344">
        <f t="shared" si="22"/>
        <v>0</v>
      </c>
      <c r="M54" s="344">
        <f t="shared" si="23"/>
        <v>0</v>
      </c>
      <c r="N54" s="344">
        <f t="shared" si="24"/>
        <v>0</v>
      </c>
      <c r="O54" s="344">
        <f t="shared" si="25"/>
        <v>0</v>
      </c>
      <c r="P54" s="344">
        <f t="shared" si="26"/>
        <v>0</v>
      </c>
      <c r="Q54" s="344">
        <f t="shared" si="27"/>
        <v>0</v>
      </c>
      <c r="R54" s="345">
        <f t="shared" si="28"/>
        <v>0</v>
      </c>
      <c r="S54" s="68"/>
      <c r="U54" s="53"/>
      <c r="X54" s="68"/>
      <c r="AJ54" s="53"/>
      <c r="AK54" s="68"/>
      <c r="AM54" s="53"/>
      <c r="AP54" s="68"/>
      <c r="BB54" s="53"/>
      <c r="BC54" s="68"/>
    </row>
    <row r="55" spans="1:55" x14ac:dyDescent="0.2">
      <c r="A55" s="469" t="s">
        <v>174</v>
      </c>
      <c r="B55" s="439"/>
      <c r="C55" s="439"/>
      <c r="D55" s="343"/>
      <c r="E55" s="343">
        <f t="shared" si="15"/>
        <v>0</v>
      </c>
      <c r="F55" s="344">
        <f t="shared" si="16"/>
        <v>0</v>
      </c>
      <c r="G55" s="344">
        <f t="shared" si="17"/>
        <v>0</v>
      </c>
      <c r="H55" s="344">
        <f t="shared" si="18"/>
        <v>0</v>
      </c>
      <c r="I55" s="344">
        <f t="shared" si="19"/>
        <v>0</v>
      </c>
      <c r="J55" s="344">
        <f t="shared" si="20"/>
        <v>0</v>
      </c>
      <c r="K55" s="344">
        <f t="shared" si="21"/>
        <v>0</v>
      </c>
      <c r="L55" s="344">
        <f t="shared" si="22"/>
        <v>0</v>
      </c>
      <c r="M55" s="344">
        <f t="shared" si="23"/>
        <v>0</v>
      </c>
      <c r="N55" s="344">
        <f t="shared" si="24"/>
        <v>0</v>
      </c>
      <c r="O55" s="344">
        <f t="shared" si="25"/>
        <v>0</v>
      </c>
      <c r="P55" s="344">
        <f t="shared" si="26"/>
        <v>0</v>
      </c>
      <c r="Q55" s="344">
        <f t="shared" si="27"/>
        <v>0</v>
      </c>
      <c r="R55" s="345">
        <f t="shared" si="28"/>
        <v>0</v>
      </c>
      <c r="S55" s="68"/>
      <c r="U55" s="53"/>
      <c r="X55" s="68"/>
      <c r="AJ55" s="53"/>
      <c r="AK55" s="68"/>
      <c r="AM55" s="53"/>
      <c r="AP55" s="68"/>
      <c r="BB55" s="53"/>
      <c r="BC55" s="68"/>
    </row>
    <row r="56" spans="1:55" x14ac:dyDescent="0.2">
      <c r="A56" s="468" t="s">
        <v>175</v>
      </c>
      <c r="B56" s="439"/>
      <c r="C56" s="439"/>
      <c r="D56" s="343"/>
      <c r="E56" s="343">
        <f t="shared" si="15"/>
        <v>0</v>
      </c>
      <c r="F56" s="344">
        <f t="shared" si="16"/>
        <v>0</v>
      </c>
      <c r="G56" s="344">
        <f t="shared" si="17"/>
        <v>0</v>
      </c>
      <c r="H56" s="344">
        <f t="shared" si="18"/>
        <v>0</v>
      </c>
      <c r="I56" s="344">
        <f t="shared" si="19"/>
        <v>0</v>
      </c>
      <c r="J56" s="344">
        <f t="shared" si="20"/>
        <v>0</v>
      </c>
      <c r="K56" s="344">
        <f t="shared" si="21"/>
        <v>0</v>
      </c>
      <c r="L56" s="344">
        <f t="shared" si="22"/>
        <v>0</v>
      </c>
      <c r="M56" s="344">
        <f t="shared" si="23"/>
        <v>0</v>
      </c>
      <c r="N56" s="344">
        <f t="shared" si="24"/>
        <v>0</v>
      </c>
      <c r="O56" s="344">
        <f t="shared" si="25"/>
        <v>0</v>
      </c>
      <c r="P56" s="344">
        <f t="shared" si="26"/>
        <v>0</v>
      </c>
      <c r="Q56" s="344">
        <f t="shared" si="27"/>
        <v>0</v>
      </c>
      <c r="R56" s="345">
        <f t="shared" si="28"/>
        <v>0</v>
      </c>
      <c r="S56" s="68"/>
      <c r="U56" s="53"/>
      <c r="X56" s="68"/>
      <c r="AJ56" s="53"/>
      <c r="AK56" s="68"/>
      <c r="AM56" s="53"/>
      <c r="AP56" s="68"/>
      <c r="BB56" s="53"/>
      <c r="BC56" s="68"/>
    </row>
    <row r="57" spans="1:55" x14ac:dyDescent="0.2">
      <c r="A57" s="469" t="s">
        <v>176</v>
      </c>
      <c r="B57" s="439"/>
      <c r="C57" s="439"/>
      <c r="D57" s="343"/>
      <c r="E57" s="343">
        <f t="shared" si="15"/>
        <v>0</v>
      </c>
      <c r="F57" s="344">
        <f t="shared" si="16"/>
        <v>0</v>
      </c>
      <c r="G57" s="344">
        <f t="shared" si="17"/>
        <v>0</v>
      </c>
      <c r="H57" s="344">
        <f t="shared" si="18"/>
        <v>0</v>
      </c>
      <c r="I57" s="344">
        <f t="shared" si="19"/>
        <v>0</v>
      </c>
      <c r="J57" s="344">
        <f t="shared" si="20"/>
        <v>0</v>
      </c>
      <c r="K57" s="344">
        <f t="shared" si="21"/>
        <v>0</v>
      </c>
      <c r="L57" s="344">
        <f t="shared" si="22"/>
        <v>0</v>
      </c>
      <c r="M57" s="344">
        <f t="shared" si="23"/>
        <v>0</v>
      </c>
      <c r="N57" s="344">
        <f t="shared" si="24"/>
        <v>0</v>
      </c>
      <c r="O57" s="344">
        <f t="shared" si="25"/>
        <v>0</v>
      </c>
      <c r="P57" s="344">
        <f t="shared" si="26"/>
        <v>0</v>
      </c>
      <c r="Q57" s="344">
        <f t="shared" si="27"/>
        <v>0</v>
      </c>
      <c r="R57" s="345">
        <f t="shared" si="28"/>
        <v>0</v>
      </c>
      <c r="S57" s="68"/>
      <c r="U57" s="53"/>
      <c r="X57" s="68"/>
      <c r="AJ57" s="53"/>
      <c r="AK57" s="68"/>
      <c r="AM57" s="53"/>
      <c r="AP57" s="68"/>
      <c r="BB57" s="53"/>
      <c r="BC57" s="68"/>
    </row>
    <row r="58" spans="1:55" x14ac:dyDescent="0.2">
      <c r="A58" s="468" t="s">
        <v>399</v>
      </c>
      <c r="B58" s="439"/>
      <c r="C58" s="439"/>
      <c r="D58" s="343"/>
      <c r="E58" s="343">
        <f t="shared" si="15"/>
        <v>0</v>
      </c>
      <c r="F58" s="344">
        <f t="shared" si="16"/>
        <v>0</v>
      </c>
      <c r="G58" s="344">
        <f t="shared" si="17"/>
        <v>0</v>
      </c>
      <c r="H58" s="344">
        <f t="shared" si="18"/>
        <v>0</v>
      </c>
      <c r="I58" s="344">
        <f t="shared" si="19"/>
        <v>0</v>
      </c>
      <c r="J58" s="344">
        <f t="shared" si="20"/>
        <v>0</v>
      </c>
      <c r="K58" s="344">
        <f t="shared" si="21"/>
        <v>0</v>
      </c>
      <c r="L58" s="344">
        <f t="shared" si="22"/>
        <v>0</v>
      </c>
      <c r="M58" s="344">
        <f t="shared" si="23"/>
        <v>0</v>
      </c>
      <c r="N58" s="344">
        <f t="shared" si="24"/>
        <v>0</v>
      </c>
      <c r="O58" s="344">
        <f t="shared" si="25"/>
        <v>0</v>
      </c>
      <c r="P58" s="344">
        <f t="shared" si="26"/>
        <v>0</v>
      </c>
      <c r="Q58" s="344">
        <f t="shared" si="27"/>
        <v>0</v>
      </c>
      <c r="R58" s="345">
        <f t="shared" si="28"/>
        <v>0</v>
      </c>
      <c r="S58" s="68"/>
      <c r="U58" s="53"/>
      <c r="X58" s="68"/>
      <c r="AJ58" s="53"/>
      <c r="AK58" s="68"/>
      <c r="AM58" s="53"/>
      <c r="AP58" s="68"/>
      <c r="BB58" s="53"/>
      <c r="BC58" s="68"/>
    </row>
    <row r="59" spans="1:55" x14ac:dyDescent="0.2">
      <c r="A59" s="470" t="s">
        <v>400</v>
      </c>
      <c r="B59" s="439"/>
      <c r="C59" s="439"/>
      <c r="D59" s="343"/>
      <c r="E59" s="343">
        <f t="shared" si="15"/>
        <v>0</v>
      </c>
      <c r="F59" s="344">
        <f t="shared" si="16"/>
        <v>0</v>
      </c>
      <c r="G59" s="344">
        <f t="shared" si="17"/>
        <v>0</v>
      </c>
      <c r="H59" s="344">
        <f t="shared" si="18"/>
        <v>0</v>
      </c>
      <c r="I59" s="344">
        <f t="shared" si="19"/>
        <v>0</v>
      </c>
      <c r="J59" s="344">
        <f t="shared" si="20"/>
        <v>0</v>
      </c>
      <c r="K59" s="344">
        <f t="shared" si="21"/>
        <v>0</v>
      </c>
      <c r="L59" s="344">
        <f t="shared" si="22"/>
        <v>0</v>
      </c>
      <c r="M59" s="344">
        <f t="shared" si="23"/>
        <v>0</v>
      </c>
      <c r="N59" s="344">
        <f t="shared" si="24"/>
        <v>0</v>
      </c>
      <c r="O59" s="344">
        <f t="shared" si="25"/>
        <v>0</v>
      </c>
      <c r="P59" s="344">
        <f t="shared" si="26"/>
        <v>0</v>
      </c>
      <c r="Q59" s="344">
        <f t="shared" si="27"/>
        <v>0</v>
      </c>
      <c r="R59" s="345">
        <f t="shared" si="28"/>
        <v>0</v>
      </c>
      <c r="S59" s="68"/>
      <c r="U59" s="53"/>
      <c r="X59" s="68"/>
      <c r="AJ59" s="53"/>
      <c r="AK59" s="68"/>
      <c r="AM59" s="53"/>
      <c r="AP59" s="68"/>
      <c r="BB59" s="53"/>
      <c r="BC59" s="68"/>
    </row>
    <row r="60" spans="1:55" x14ac:dyDescent="0.2">
      <c r="A60" s="470" t="s">
        <v>401</v>
      </c>
      <c r="B60" s="439"/>
      <c r="C60" s="439"/>
      <c r="D60" s="343"/>
      <c r="E60" s="343">
        <f t="shared" si="15"/>
        <v>0</v>
      </c>
      <c r="F60" s="344">
        <f t="shared" si="16"/>
        <v>0</v>
      </c>
      <c r="G60" s="344">
        <f t="shared" si="17"/>
        <v>0</v>
      </c>
      <c r="H60" s="344">
        <f t="shared" si="18"/>
        <v>0</v>
      </c>
      <c r="I60" s="344">
        <f t="shared" si="19"/>
        <v>0</v>
      </c>
      <c r="J60" s="344">
        <f t="shared" si="20"/>
        <v>0</v>
      </c>
      <c r="K60" s="344">
        <f t="shared" si="21"/>
        <v>0</v>
      </c>
      <c r="L60" s="344">
        <f t="shared" si="22"/>
        <v>0</v>
      </c>
      <c r="M60" s="344">
        <f t="shared" si="23"/>
        <v>0</v>
      </c>
      <c r="N60" s="344">
        <f t="shared" si="24"/>
        <v>0</v>
      </c>
      <c r="O60" s="344">
        <f t="shared" si="25"/>
        <v>0</v>
      </c>
      <c r="P60" s="344">
        <f t="shared" si="26"/>
        <v>0</v>
      </c>
      <c r="Q60" s="344">
        <f t="shared" si="27"/>
        <v>0</v>
      </c>
      <c r="R60" s="345">
        <f t="shared" si="28"/>
        <v>0</v>
      </c>
      <c r="S60" s="68"/>
      <c r="U60" s="53"/>
      <c r="X60" s="68"/>
      <c r="AJ60" s="53"/>
      <c r="AK60" s="68"/>
      <c r="AM60" s="53"/>
      <c r="AP60" s="68"/>
      <c r="BB60" s="53"/>
      <c r="BC60" s="68"/>
    </row>
    <row r="61" spans="1:55" x14ac:dyDescent="0.2">
      <c r="A61" s="470" t="s">
        <v>402</v>
      </c>
      <c r="B61" s="439"/>
      <c r="C61" s="439"/>
      <c r="D61" s="343"/>
      <c r="E61" s="343">
        <f t="shared" si="15"/>
        <v>0</v>
      </c>
      <c r="F61" s="344">
        <f t="shared" si="16"/>
        <v>0</v>
      </c>
      <c r="G61" s="344">
        <f t="shared" si="17"/>
        <v>0</v>
      </c>
      <c r="H61" s="344">
        <f t="shared" si="18"/>
        <v>0</v>
      </c>
      <c r="I61" s="344">
        <f t="shared" si="19"/>
        <v>0</v>
      </c>
      <c r="J61" s="344">
        <f t="shared" si="20"/>
        <v>0</v>
      </c>
      <c r="K61" s="344">
        <f t="shared" si="21"/>
        <v>0</v>
      </c>
      <c r="L61" s="344">
        <f t="shared" si="22"/>
        <v>0</v>
      </c>
      <c r="M61" s="344">
        <f t="shared" si="23"/>
        <v>0</v>
      </c>
      <c r="N61" s="344">
        <f t="shared" si="24"/>
        <v>0</v>
      </c>
      <c r="O61" s="344">
        <f t="shared" si="25"/>
        <v>0</v>
      </c>
      <c r="P61" s="344">
        <f t="shared" si="26"/>
        <v>0</v>
      </c>
      <c r="Q61" s="344">
        <f t="shared" si="27"/>
        <v>0</v>
      </c>
      <c r="R61" s="345">
        <f t="shared" si="28"/>
        <v>0</v>
      </c>
      <c r="S61" s="68"/>
      <c r="U61" s="53"/>
      <c r="X61" s="68"/>
      <c r="AJ61" s="53"/>
      <c r="AK61" s="68"/>
      <c r="AM61" s="53"/>
      <c r="AP61" s="68"/>
      <c r="BB61" s="53"/>
      <c r="BC61" s="68"/>
    </row>
    <row r="62" spans="1:55" x14ac:dyDescent="0.2">
      <c r="A62" s="470" t="s">
        <v>397</v>
      </c>
      <c r="B62" s="439"/>
      <c r="C62" s="439"/>
      <c r="D62" s="343"/>
      <c r="E62" s="343">
        <f t="shared" si="15"/>
        <v>0</v>
      </c>
      <c r="F62" s="344">
        <f t="shared" si="16"/>
        <v>0</v>
      </c>
      <c r="G62" s="344">
        <f t="shared" si="17"/>
        <v>0</v>
      </c>
      <c r="H62" s="344">
        <f t="shared" si="18"/>
        <v>0</v>
      </c>
      <c r="I62" s="344">
        <f t="shared" si="19"/>
        <v>0</v>
      </c>
      <c r="J62" s="344">
        <f t="shared" si="20"/>
        <v>0</v>
      </c>
      <c r="K62" s="344">
        <f t="shared" si="21"/>
        <v>0</v>
      </c>
      <c r="L62" s="344">
        <f t="shared" si="22"/>
        <v>0</v>
      </c>
      <c r="M62" s="344">
        <f t="shared" si="23"/>
        <v>0</v>
      </c>
      <c r="N62" s="344">
        <f t="shared" si="24"/>
        <v>0</v>
      </c>
      <c r="O62" s="344">
        <f t="shared" si="25"/>
        <v>0</v>
      </c>
      <c r="P62" s="344">
        <f t="shared" si="26"/>
        <v>0</v>
      </c>
      <c r="Q62" s="344">
        <f t="shared" si="27"/>
        <v>0</v>
      </c>
      <c r="R62" s="345">
        <f t="shared" si="28"/>
        <v>0</v>
      </c>
      <c r="S62" s="68"/>
      <c r="U62" s="53"/>
      <c r="X62" s="68"/>
      <c r="AJ62" s="53"/>
      <c r="AK62" s="68"/>
      <c r="AM62" s="53"/>
      <c r="AP62" s="68"/>
      <c r="BB62" s="53"/>
      <c r="BC62" s="68"/>
    </row>
    <row r="63" spans="1:55" x14ac:dyDescent="0.2">
      <c r="A63" s="468" t="s">
        <v>180</v>
      </c>
      <c r="B63" s="439"/>
      <c r="C63" s="439"/>
      <c r="D63" s="343"/>
      <c r="E63" s="343">
        <f t="shared" si="15"/>
        <v>0</v>
      </c>
      <c r="F63" s="344">
        <f t="shared" si="16"/>
        <v>0</v>
      </c>
      <c r="G63" s="344">
        <f t="shared" si="17"/>
        <v>0</v>
      </c>
      <c r="H63" s="344">
        <f t="shared" si="18"/>
        <v>0</v>
      </c>
      <c r="I63" s="344">
        <f t="shared" si="19"/>
        <v>0</v>
      </c>
      <c r="J63" s="344">
        <f t="shared" si="20"/>
        <v>0</v>
      </c>
      <c r="K63" s="344">
        <f t="shared" si="21"/>
        <v>0</v>
      </c>
      <c r="L63" s="344">
        <f t="shared" si="22"/>
        <v>0</v>
      </c>
      <c r="M63" s="344">
        <f t="shared" si="23"/>
        <v>0</v>
      </c>
      <c r="N63" s="344">
        <f t="shared" si="24"/>
        <v>0</v>
      </c>
      <c r="O63" s="344">
        <f t="shared" si="25"/>
        <v>0</v>
      </c>
      <c r="P63" s="344">
        <f t="shared" si="26"/>
        <v>0</v>
      </c>
      <c r="Q63" s="344">
        <f t="shared" si="27"/>
        <v>0</v>
      </c>
      <c r="R63" s="345">
        <f t="shared" si="28"/>
        <v>0</v>
      </c>
      <c r="S63" s="68"/>
      <c r="U63" s="53"/>
      <c r="X63" s="68"/>
      <c r="AJ63" s="53"/>
      <c r="AK63" s="68"/>
      <c r="AM63" s="53"/>
      <c r="AP63" s="68"/>
      <c r="BB63" s="53"/>
      <c r="BC63" s="68"/>
    </row>
    <row r="64" spans="1:55" x14ac:dyDescent="0.2">
      <c r="A64" s="470" t="s">
        <v>278</v>
      </c>
      <c r="B64" s="440"/>
      <c r="C64" s="440"/>
      <c r="D64" s="346"/>
      <c r="E64" s="343">
        <f t="shared" si="15"/>
        <v>0</v>
      </c>
      <c r="F64" s="344">
        <f t="shared" si="16"/>
        <v>0</v>
      </c>
      <c r="G64" s="344">
        <f t="shared" si="17"/>
        <v>0</v>
      </c>
      <c r="H64" s="344">
        <f t="shared" si="18"/>
        <v>0</v>
      </c>
      <c r="I64" s="344">
        <f t="shared" si="19"/>
        <v>0</v>
      </c>
      <c r="J64" s="344">
        <f t="shared" si="20"/>
        <v>0</v>
      </c>
      <c r="K64" s="344">
        <f t="shared" si="21"/>
        <v>0</v>
      </c>
      <c r="L64" s="344">
        <f t="shared" si="22"/>
        <v>0</v>
      </c>
      <c r="M64" s="344">
        <f t="shared" si="23"/>
        <v>0</v>
      </c>
      <c r="N64" s="344">
        <f t="shared" si="24"/>
        <v>0</v>
      </c>
      <c r="O64" s="344">
        <f t="shared" si="25"/>
        <v>0</v>
      </c>
      <c r="P64" s="344">
        <f t="shared" si="26"/>
        <v>0</v>
      </c>
      <c r="Q64" s="344">
        <f t="shared" si="27"/>
        <v>0</v>
      </c>
      <c r="R64" s="345">
        <f t="shared" si="28"/>
        <v>0</v>
      </c>
      <c r="S64" s="68"/>
      <c r="U64" s="53"/>
      <c r="X64" s="68"/>
      <c r="AJ64" s="53"/>
      <c r="AK64" s="68"/>
      <c r="AM64" s="53"/>
      <c r="AP64" s="68"/>
      <c r="BB64" s="53"/>
      <c r="BC64" s="68"/>
    </row>
    <row r="65" spans="1:55" x14ac:dyDescent="0.2">
      <c r="A65" s="469" t="s">
        <v>181</v>
      </c>
      <c r="B65" s="439"/>
      <c r="C65" s="439"/>
      <c r="D65" s="343"/>
      <c r="E65" s="343">
        <f t="shared" si="15"/>
        <v>0</v>
      </c>
      <c r="F65" s="344">
        <f t="shared" si="16"/>
        <v>0</v>
      </c>
      <c r="G65" s="344">
        <f t="shared" si="17"/>
        <v>0</v>
      </c>
      <c r="H65" s="344">
        <f t="shared" si="18"/>
        <v>0</v>
      </c>
      <c r="I65" s="344">
        <f t="shared" si="19"/>
        <v>0</v>
      </c>
      <c r="J65" s="344">
        <f t="shared" si="20"/>
        <v>0</v>
      </c>
      <c r="K65" s="344">
        <f t="shared" si="21"/>
        <v>0</v>
      </c>
      <c r="L65" s="344">
        <f t="shared" si="22"/>
        <v>0</v>
      </c>
      <c r="M65" s="344">
        <f t="shared" si="23"/>
        <v>0</v>
      </c>
      <c r="N65" s="344">
        <f t="shared" si="24"/>
        <v>0</v>
      </c>
      <c r="O65" s="344">
        <f t="shared" si="25"/>
        <v>0</v>
      </c>
      <c r="P65" s="344">
        <f t="shared" si="26"/>
        <v>0</v>
      </c>
      <c r="Q65" s="344">
        <f t="shared" si="27"/>
        <v>0</v>
      </c>
      <c r="R65" s="345">
        <f t="shared" si="28"/>
        <v>0</v>
      </c>
      <c r="S65" s="68"/>
      <c r="U65" s="53"/>
      <c r="X65" s="68"/>
      <c r="AJ65" s="53"/>
      <c r="AK65" s="68"/>
      <c r="AM65" s="53"/>
      <c r="AP65" s="68"/>
      <c r="BB65" s="53"/>
      <c r="BC65" s="68"/>
    </row>
    <row r="66" spans="1:55" x14ac:dyDescent="0.2">
      <c r="A66" s="469" t="s">
        <v>177</v>
      </c>
      <c r="B66" s="441"/>
      <c r="C66" s="441"/>
      <c r="D66" s="347"/>
      <c r="E66" s="343">
        <f t="shared" si="15"/>
        <v>0</v>
      </c>
      <c r="F66" s="344">
        <f t="shared" si="16"/>
        <v>0</v>
      </c>
      <c r="G66" s="344">
        <f t="shared" si="17"/>
        <v>0</v>
      </c>
      <c r="H66" s="344">
        <f t="shared" si="18"/>
        <v>0</v>
      </c>
      <c r="I66" s="344">
        <f t="shared" si="19"/>
        <v>0</v>
      </c>
      <c r="J66" s="344">
        <f t="shared" si="20"/>
        <v>0</v>
      </c>
      <c r="K66" s="344">
        <f t="shared" si="21"/>
        <v>0</v>
      </c>
      <c r="L66" s="344">
        <f t="shared" si="22"/>
        <v>0</v>
      </c>
      <c r="M66" s="344">
        <f t="shared" si="23"/>
        <v>0</v>
      </c>
      <c r="N66" s="344">
        <f t="shared" si="24"/>
        <v>0</v>
      </c>
      <c r="O66" s="344">
        <f t="shared" si="25"/>
        <v>0</v>
      </c>
      <c r="P66" s="344">
        <f t="shared" si="26"/>
        <v>0</v>
      </c>
      <c r="Q66" s="344">
        <f t="shared" si="27"/>
        <v>0</v>
      </c>
      <c r="R66" s="345">
        <f t="shared" si="28"/>
        <v>0</v>
      </c>
      <c r="S66" s="68"/>
      <c r="U66" s="53"/>
      <c r="X66" s="68"/>
      <c r="AJ66" s="53"/>
      <c r="AK66" s="68"/>
      <c r="AM66" s="53"/>
      <c r="AP66" s="68"/>
      <c r="BB66" s="53"/>
      <c r="BC66" s="68"/>
    </row>
    <row r="67" spans="1:55" x14ac:dyDescent="0.2">
      <c r="A67" s="469" t="s">
        <v>178</v>
      </c>
      <c r="B67" s="439"/>
      <c r="C67" s="439"/>
      <c r="D67" s="343"/>
      <c r="E67" s="343">
        <f t="shared" si="15"/>
        <v>0</v>
      </c>
      <c r="F67" s="344">
        <f t="shared" si="16"/>
        <v>0</v>
      </c>
      <c r="G67" s="344">
        <f t="shared" si="17"/>
        <v>0</v>
      </c>
      <c r="H67" s="344">
        <f t="shared" si="18"/>
        <v>0</v>
      </c>
      <c r="I67" s="344">
        <f t="shared" si="19"/>
        <v>0</v>
      </c>
      <c r="J67" s="344">
        <f t="shared" si="20"/>
        <v>0</v>
      </c>
      <c r="K67" s="344">
        <f t="shared" si="21"/>
        <v>0</v>
      </c>
      <c r="L67" s="344">
        <f t="shared" si="22"/>
        <v>0</v>
      </c>
      <c r="M67" s="344">
        <f t="shared" si="23"/>
        <v>0</v>
      </c>
      <c r="N67" s="344">
        <f t="shared" si="24"/>
        <v>0</v>
      </c>
      <c r="O67" s="344">
        <f t="shared" si="25"/>
        <v>0</v>
      </c>
      <c r="P67" s="344">
        <f t="shared" si="26"/>
        <v>0</v>
      </c>
      <c r="Q67" s="344">
        <f t="shared" si="27"/>
        <v>0</v>
      </c>
      <c r="R67" s="345">
        <f t="shared" si="28"/>
        <v>0</v>
      </c>
      <c r="S67" s="68"/>
      <c r="U67" s="53"/>
      <c r="X67" s="68"/>
      <c r="AJ67" s="53"/>
      <c r="AK67" s="68"/>
      <c r="AM67" s="53"/>
      <c r="AP67" s="68"/>
      <c r="BB67" s="53"/>
      <c r="BC67" s="68"/>
    </row>
    <row r="68" spans="1:55" x14ac:dyDescent="0.2">
      <c r="A68" s="469" t="s">
        <v>179</v>
      </c>
      <c r="B68" s="439"/>
      <c r="C68" s="439"/>
      <c r="D68" s="343"/>
      <c r="E68" s="343">
        <f t="shared" si="15"/>
        <v>0</v>
      </c>
      <c r="F68" s="344">
        <f t="shared" si="16"/>
        <v>0</v>
      </c>
      <c r="G68" s="344">
        <f t="shared" si="17"/>
        <v>0</v>
      </c>
      <c r="H68" s="344">
        <f t="shared" si="18"/>
        <v>0</v>
      </c>
      <c r="I68" s="344">
        <f t="shared" si="19"/>
        <v>0</v>
      </c>
      <c r="J68" s="344">
        <f t="shared" si="20"/>
        <v>0</v>
      </c>
      <c r="K68" s="344">
        <f t="shared" si="21"/>
        <v>0</v>
      </c>
      <c r="L68" s="344">
        <f t="shared" si="22"/>
        <v>0</v>
      </c>
      <c r="M68" s="344">
        <f t="shared" si="23"/>
        <v>0</v>
      </c>
      <c r="N68" s="344">
        <f t="shared" si="24"/>
        <v>0</v>
      </c>
      <c r="O68" s="344">
        <f t="shared" si="25"/>
        <v>0</v>
      </c>
      <c r="P68" s="344">
        <f t="shared" si="26"/>
        <v>0</v>
      </c>
      <c r="Q68" s="344">
        <f t="shared" si="27"/>
        <v>0</v>
      </c>
      <c r="R68" s="345">
        <f t="shared" si="28"/>
        <v>0</v>
      </c>
      <c r="S68" s="68"/>
      <c r="U68" s="53"/>
      <c r="X68" s="68"/>
      <c r="AJ68" s="53"/>
      <c r="AK68" s="68"/>
      <c r="AM68" s="53"/>
      <c r="AP68" s="68"/>
      <c r="BB68" s="53"/>
      <c r="BC68" s="68"/>
    </row>
    <row r="69" spans="1:55" x14ac:dyDescent="0.2">
      <c r="A69" s="470" t="s">
        <v>406</v>
      </c>
      <c r="B69" s="439"/>
      <c r="C69" s="439"/>
      <c r="D69" s="343"/>
      <c r="E69" s="343">
        <f t="shared" si="15"/>
        <v>0</v>
      </c>
      <c r="F69" s="344">
        <f t="shared" si="16"/>
        <v>0</v>
      </c>
      <c r="G69" s="344">
        <f t="shared" si="17"/>
        <v>0</v>
      </c>
      <c r="H69" s="344">
        <f t="shared" si="18"/>
        <v>0</v>
      </c>
      <c r="I69" s="344">
        <f t="shared" si="19"/>
        <v>0</v>
      </c>
      <c r="J69" s="344">
        <f t="shared" si="20"/>
        <v>0</v>
      </c>
      <c r="K69" s="344">
        <f t="shared" si="21"/>
        <v>0</v>
      </c>
      <c r="L69" s="344">
        <f t="shared" si="22"/>
        <v>0</v>
      </c>
      <c r="M69" s="344">
        <f t="shared" si="23"/>
        <v>0</v>
      </c>
      <c r="N69" s="344">
        <f t="shared" si="24"/>
        <v>0</v>
      </c>
      <c r="O69" s="344">
        <f t="shared" si="25"/>
        <v>0</v>
      </c>
      <c r="P69" s="344">
        <f t="shared" si="26"/>
        <v>0</v>
      </c>
      <c r="Q69" s="344">
        <f t="shared" si="27"/>
        <v>0</v>
      </c>
      <c r="R69" s="345">
        <f t="shared" si="28"/>
        <v>0</v>
      </c>
      <c r="S69" s="68"/>
      <c r="U69" s="53"/>
      <c r="X69" s="68"/>
      <c r="AJ69" s="53"/>
      <c r="AK69" s="68"/>
      <c r="AM69" s="53"/>
      <c r="AP69" s="68"/>
      <c r="BB69" s="53"/>
      <c r="BC69" s="68"/>
    </row>
    <row r="70" spans="1:55" x14ac:dyDescent="0.2">
      <c r="A70" s="468" t="s">
        <v>403</v>
      </c>
      <c r="B70" s="439"/>
      <c r="C70" s="439"/>
      <c r="D70" s="343"/>
      <c r="E70" s="343">
        <f t="shared" si="15"/>
        <v>0</v>
      </c>
      <c r="F70" s="344">
        <f t="shared" si="16"/>
        <v>0</v>
      </c>
      <c r="G70" s="344">
        <f t="shared" si="17"/>
        <v>0</v>
      </c>
      <c r="H70" s="344">
        <f t="shared" si="18"/>
        <v>0</v>
      </c>
      <c r="I70" s="344">
        <f t="shared" si="19"/>
        <v>0</v>
      </c>
      <c r="J70" s="344">
        <f t="shared" si="20"/>
        <v>0</v>
      </c>
      <c r="K70" s="344">
        <f t="shared" si="21"/>
        <v>0</v>
      </c>
      <c r="L70" s="344">
        <f t="shared" si="22"/>
        <v>0</v>
      </c>
      <c r="M70" s="344">
        <f t="shared" si="23"/>
        <v>0</v>
      </c>
      <c r="N70" s="344">
        <f t="shared" si="24"/>
        <v>0</v>
      </c>
      <c r="O70" s="344">
        <f t="shared" si="25"/>
        <v>0</v>
      </c>
      <c r="P70" s="344">
        <f t="shared" si="26"/>
        <v>0</v>
      </c>
      <c r="Q70" s="344">
        <f t="shared" si="27"/>
        <v>0</v>
      </c>
      <c r="R70" s="345">
        <f t="shared" si="28"/>
        <v>0</v>
      </c>
      <c r="S70" s="68"/>
      <c r="U70" s="53"/>
      <c r="X70" s="68"/>
      <c r="AJ70" s="53"/>
      <c r="AK70" s="68"/>
      <c r="AM70" s="53"/>
      <c r="AP70" s="68"/>
      <c r="BB70" s="53"/>
      <c r="BC70" s="68"/>
    </row>
    <row r="71" spans="1:55" x14ac:dyDescent="0.2">
      <c r="A71" s="468" t="s">
        <v>192</v>
      </c>
      <c r="B71" s="439"/>
      <c r="C71" s="439"/>
      <c r="D71" s="343"/>
      <c r="E71" s="343">
        <f t="shared" si="15"/>
        <v>0</v>
      </c>
      <c r="F71" s="344">
        <f t="shared" si="16"/>
        <v>0</v>
      </c>
      <c r="G71" s="344">
        <f t="shared" si="17"/>
        <v>0</v>
      </c>
      <c r="H71" s="344">
        <f t="shared" si="18"/>
        <v>0</v>
      </c>
      <c r="I71" s="344">
        <f t="shared" si="19"/>
        <v>0</v>
      </c>
      <c r="J71" s="344">
        <f t="shared" si="20"/>
        <v>0</v>
      </c>
      <c r="K71" s="344">
        <f t="shared" si="21"/>
        <v>0</v>
      </c>
      <c r="L71" s="344">
        <f t="shared" si="22"/>
        <v>0</v>
      </c>
      <c r="M71" s="344">
        <f t="shared" si="23"/>
        <v>0</v>
      </c>
      <c r="N71" s="344">
        <f t="shared" si="24"/>
        <v>0</v>
      </c>
      <c r="O71" s="344">
        <f t="shared" si="25"/>
        <v>0</v>
      </c>
      <c r="P71" s="344">
        <f t="shared" si="26"/>
        <v>0</v>
      </c>
      <c r="Q71" s="344">
        <f t="shared" si="27"/>
        <v>0</v>
      </c>
      <c r="R71" s="345">
        <f t="shared" si="28"/>
        <v>0</v>
      </c>
      <c r="S71" s="68"/>
      <c r="U71" s="53"/>
      <c r="X71" s="68"/>
      <c r="AJ71" s="53"/>
      <c r="AK71" s="68"/>
      <c r="AM71" s="53"/>
      <c r="AP71" s="68"/>
      <c r="BB71" s="53"/>
      <c r="BC71" s="68"/>
    </row>
    <row r="72" spans="1:55" x14ac:dyDescent="0.2">
      <c r="A72" s="468" t="s">
        <v>66</v>
      </c>
      <c r="B72" s="439"/>
      <c r="C72" s="439"/>
      <c r="D72" s="343"/>
      <c r="E72" s="343">
        <f t="shared" si="15"/>
        <v>0</v>
      </c>
      <c r="F72" s="344">
        <f t="shared" si="16"/>
        <v>0</v>
      </c>
      <c r="G72" s="344">
        <f t="shared" si="17"/>
        <v>0</v>
      </c>
      <c r="H72" s="344">
        <f t="shared" si="18"/>
        <v>0</v>
      </c>
      <c r="I72" s="344">
        <f t="shared" si="19"/>
        <v>0</v>
      </c>
      <c r="J72" s="344">
        <f t="shared" si="20"/>
        <v>0</v>
      </c>
      <c r="K72" s="344">
        <f t="shared" si="21"/>
        <v>0</v>
      </c>
      <c r="L72" s="344">
        <f t="shared" si="22"/>
        <v>0</v>
      </c>
      <c r="M72" s="344">
        <f t="shared" si="23"/>
        <v>0</v>
      </c>
      <c r="N72" s="344">
        <f t="shared" si="24"/>
        <v>0</v>
      </c>
      <c r="O72" s="344">
        <f t="shared" si="25"/>
        <v>0</v>
      </c>
      <c r="P72" s="344">
        <f t="shared" si="26"/>
        <v>0</v>
      </c>
      <c r="Q72" s="344">
        <f t="shared" si="27"/>
        <v>0</v>
      </c>
      <c r="R72" s="345">
        <f t="shared" si="28"/>
        <v>0</v>
      </c>
      <c r="S72" s="68"/>
      <c r="U72" s="53"/>
      <c r="X72" s="68"/>
      <c r="AJ72" s="53"/>
      <c r="AK72" s="68"/>
      <c r="AM72" s="53"/>
      <c r="AP72" s="68"/>
      <c r="BB72" s="53"/>
      <c r="BC72" s="68"/>
    </row>
    <row r="73" spans="1:55" x14ac:dyDescent="0.2">
      <c r="A73" s="468" t="s">
        <v>65</v>
      </c>
      <c r="B73" s="439"/>
      <c r="C73" s="439"/>
      <c r="D73" s="343"/>
      <c r="E73" s="343">
        <f t="shared" si="15"/>
        <v>0</v>
      </c>
      <c r="F73" s="344">
        <f t="shared" si="16"/>
        <v>0</v>
      </c>
      <c r="G73" s="344">
        <f t="shared" si="17"/>
        <v>0</v>
      </c>
      <c r="H73" s="344">
        <f t="shared" si="18"/>
        <v>0</v>
      </c>
      <c r="I73" s="344">
        <f t="shared" si="19"/>
        <v>0</v>
      </c>
      <c r="J73" s="344">
        <f t="shared" si="20"/>
        <v>0</v>
      </c>
      <c r="K73" s="344">
        <f t="shared" si="21"/>
        <v>0</v>
      </c>
      <c r="L73" s="344">
        <f t="shared" si="22"/>
        <v>0</v>
      </c>
      <c r="M73" s="344">
        <f t="shared" si="23"/>
        <v>0</v>
      </c>
      <c r="N73" s="344">
        <f t="shared" si="24"/>
        <v>0</v>
      </c>
      <c r="O73" s="344">
        <f t="shared" si="25"/>
        <v>0</v>
      </c>
      <c r="P73" s="344">
        <f t="shared" si="26"/>
        <v>0</v>
      </c>
      <c r="Q73" s="344">
        <f t="shared" si="27"/>
        <v>0</v>
      </c>
      <c r="R73" s="345">
        <f t="shared" si="28"/>
        <v>0</v>
      </c>
      <c r="S73" s="68"/>
      <c r="U73" s="53"/>
      <c r="X73" s="68"/>
      <c r="AJ73" s="53"/>
      <c r="AK73" s="68"/>
      <c r="AM73" s="53"/>
      <c r="AP73" s="68"/>
      <c r="BB73" s="53"/>
      <c r="BC73" s="68"/>
    </row>
    <row r="74" spans="1:55" x14ac:dyDescent="0.2">
      <c r="A74" s="469" t="s">
        <v>100</v>
      </c>
      <c r="B74" s="439"/>
      <c r="C74" s="439"/>
      <c r="D74" s="343"/>
      <c r="E74" s="343">
        <f t="shared" si="15"/>
        <v>0</v>
      </c>
      <c r="F74" s="344">
        <f t="shared" si="16"/>
        <v>0</v>
      </c>
      <c r="G74" s="344">
        <f t="shared" si="17"/>
        <v>0</v>
      </c>
      <c r="H74" s="344">
        <f t="shared" si="18"/>
        <v>0</v>
      </c>
      <c r="I74" s="344">
        <f t="shared" si="19"/>
        <v>0</v>
      </c>
      <c r="J74" s="344">
        <f t="shared" si="20"/>
        <v>0</v>
      </c>
      <c r="K74" s="344">
        <f t="shared" si="21"/>
        <v>0</v>
      </c>
      <c r="L74" s="344">
        <f t="shared" si="22"/>
        <v>0</v>
      </c>
      <c r="M74" s="344">
        <f t="shared" si="23"/>
        <v>0</v>
      </c>
      <c r="N74" s="344">
        <f t="shared" si="24"/>
        <v>0</v>
      </c>
      <c r="O74" s="344">
        <f t="shared" si="25"/>
        <v>0</v>
      </c>
      <c r="P74" s="344">
        <f t="shared" si="26"/>
        <v>0</v>
      </c>
      <c r="Q74" s="344">
        <f t="shared" si="27"/>
        <v>0</v>
      </c>
      <c r="R74" s="345">
        <f t="shared" si="28"/>
        <v>0</v>
      </c>
      <c r="S74" s="68"/>
      <c r="U74" s="53"/>
      <c r="X74" s="68"/>
      <c r="AJ74" s="53"/>
      <c r="AK74" s="68"/>
      <c r="AM74" s="53"/>
      <c r="AP74" s="68"/>
      <c r="BB74" s="53"/>
      <c r="BC74" s="68"/>
    </row>
    <row r="75" spans="1:55" x14ac:dyDescent="0.2">
      <c r="A75" s="469" t="s">
        <v>101</v>
      </c>
      <c r="B75" s="439"/>
      <c r="C75" s="439"/>
      <c r="D75" s="343"/>
      <c r="E75" s="343">
        <f t="shared" si="15"/>
        <v>0</v>
      </c>
      <c r="F75" s="344">
        <f t="shared" si="16"/>
        <v>0</v>
      </c>
      <c r="G75" s="344">
        <f t="shared" si="17"/>
        <v>0</v>
      </c>
      <c r="H75" s="344">
        <f t="shared" si="18"/>
        <v>0</v>
      </c>
      <c r="I75" s="344">
        <f t="shared" si="19"/>
        <v>0</v>
      </c>
      <c r="J75" s="344">
        <f t="shared" si="20"/>
        <v>0</v>
      </c>
      <c r="K75" s="344">
        <f t="shared" si="21"/>
        <v>0</v>
      </c>
      <c r="L75" s="344">
        <f t="shared" si="22"/>
        <v>0</v>
      </c>
      <c r="M75" s="344">
        <f t="shared" si="23"/>
        <v>0</v>
      </c>
      <c r="N75" s="344">
        <f t="shared" si="24"/>
        <v>0</v>
      </c>
      <c r="O75" s="344">
        <f t="shared" si="25"/>
        <v>0</v>
      </c>
      <c r="P75" s="344">
        <f t="shared" si="26"/>
        <v>0</v>
      </c>
      <c r="Q75" s="344">
        <f t="shared" si="27"/>
        <v>0</v>
      </c>
      <c r="R75" s="345">
        <f t="shared" si="28"/>
        <v>0</v>
      </c>
      <c r="S75" s="68"/>
      <c r="U75" s="53"/>
      <c r="X75" s="68"/>
      <c r="AJ75" s="53"/>
      <c r="AK75" s="68"/>
      <c r="AM75" s="53"/>
      <c r="AP75" s="68"/>
      <c r="BB75" s="53"/>
      <c r="BC75" s="68"/>
    </row>
    <row r="76" spans="1:55" x14ac:dyDescent="0.2">
      <c r="A76" s="468" t="s">
        <v>195</v>
      </c>
      <c r="B76" s="439"/>
      <c r="C76" s="439"/>
      <c r="D76" s="343"/>
      <c r="E76" s="343">
        <f t="shared" si="15"/>
        <v>0</v>
      </c>
      <c r="F76" s="344">
        <f t="shared" si="16"/>
        <v>0</v>
      </c>
      <c r="G76" s="344">
        <f t="shared" si="17"/>
        <v>0</v>
      </c>
      <c r="H76" s="344">
        <f t="shared" si="18"/>
        <v>0</v>
      </c>
      <c r="I76" s="344">
        <f t="shared" si="19"/>
        <v>0</v>
      </c>
      <c r="J76" s="344">
        <f t="shared" si="20"/>
        <v>0</v>
      </c>
      <c r="K76" s="344">
        <f t="shared" si="21"/>
        <v>0</v>
      </c>
      <c r="L76" s="344">
        <f t="shared" si="22"/>
        <v>0</v>
      </c>
      <c r="M76" s="344">
        <f t="shared" si="23"/>
        <v>0</v>
      </c>
      <c r="N76" s="344">
        <f t="shared" si="24"/>
        <v>0</v>
      </c>
      <c r="O76" s="344">
        <f t="shared" si="25"/>
        <v>0</v>
      </c>
      <c r="P76" s="344">
        <f t="shared" si="26"/>
        <v>0</v>
      </c>
      <c r="Q76" s="344">
        <f t="shared" si="27"/>
        <v>0</v>
      </c>
      <c r="R76" s="345">
        <f t="shared" si="28"/>
        <v>0</v>
      </c>
      <c r="S76" s="68"/>
      <c r="U76" s="53"/>
      <c r="X76" s="68"/>
      <c r="AJ76" s="53"/>
      <c r="AK76" s="68"/>
      <c r="AM76" s="53"/>
      <c r="AP76" s="68"/>
      <c r="BB76" s="53"/>
      <c r="BC76" s="68"/>
    </row>
    <row r="77" spans="1:55" x14ac:dyDescent="0.2">
      <c r="A77" s="469" t="s">
        <v>196</v>
      </c>
      <c r="B77" s="439"/>
      <c r="C77" s="439"/>
      <c r="D77" s="343"/>
      <c r="E77" s="343">
        <f t="shared" si="15"/>
        <v>0</v>
      </c>
      <c r="F77" s="344">
        <f t="shared" si="16"/>
        <v>0</v>
      </c>
      <c r="G77" s="344">
        <f t="shared" si="17"/>
        <v>0</v>
      </c>
      <c r="H77" s="344">
        <f t="shared" si="18"/>
        <v>0</v>
      </c>
      <c r="I77" s="344">
        <f t="shared" si="19"/>
        <v>0</v>
      </c>
      <c r="J77" s="344">
        <f t="shared" si="20"/>
        <v>0</v>
      </c>
      <c r="K77" s="344">
        <f t="shared" si="21"/>
        <v>0</v>
      </c>
      <c r="L77" s="344">
        <f t="shared" si="22"/>
        <v>0</v>
      </c>
      <c r="M77" s="344">
        <f t="shared" si="23"/>
        <v>0</v>
      </c>
      <c r="N77" s="344">
        <f t="shared" si="24"/>
        <v>0</v>
      </c>
      <c r="O77" s="344">
        <f t="shared" si="25"/>
        <v>0</v>
      </c>
      <c r="P77" s="344">
        <f t="shared" si="26"/>
        <v>0</v>
      </c>
      <c r="Q77" s="344">
        <f t="shared" si="27"/>
        <v>0</v>
      </c>
      <c r="R77" s="345">
        <f t="shared" si="28"/>
        <v>0</v>
      </c>
      <c r="S77" s="68"/>
      <c r="U77" s="53"/>
      <c r="X77" s="68"/>
      <c r="AJ77" s="53"/>
      <c r="AK77" s="68"/>
      <c r="AM77" s="53"/>
      <c r="AP77" s="68"/>
      <c r="BB77" s="53"/>
      <c r="BC77" s="68"/>
    </row>
    <row r="78" spans="1:55" x14ac:dyDescent="0.2">
      <c r="A78" s="468" t="s">
        <v>197</v>
      </c>
      <c r="B78" s="439"/>
      <c r="C78" s="439"/>
      <c r="D78" s="343"/>
      <c r="E78" s="343">
        <f t="shared" si="15"/>
        <v>0</v>
      </c>
      <c r="F78" s="344">
        <f t="shared" si="16"/>
        <v>0</v>
      </c>
      <c r="G78" s="344">
        <f t="shared" si="17"/>
        <v>0</v>
      </c>
      <c r="H78" s="344">
        <f t="shared" si="18"/>
        <v>0</v>
      </c>
      <c r="I78" s="344">
        <f t="shared" si="19"/>
        <v>0</v>
      </c>
      <c r="J78" s="344">
        <f t="shared" si="20"/>
        <v>0</v>
      </c>
      <c r="K78" s="344">
        <f t="shared" si="21"/>
        <v>0</v>
      </c>
      <c r="L78" s="344">
        <f t="shared" si="22"/>
        <v>0</v>
      </c>
      <c r="M78" s="344">
        <f t="shared" si="23"/>
        <v>0</v>
      </c>
      <c r="N78" s="344">
        <f t="shared" si="24"/>
        <v>0</v>
      </c>
      <c r="O78" s="344">
        <f t="shared" si="25"/>
        <v>0</v>
      </c>
      <c r="P78" s="344">
        <f t="shared" si="26"/>
        <v>0</v>
      </c>
      <c r="Q78" s="344">
        <f t="shared" si="27"/>
        <v>0</v>
      </c>
      <c r="R78" s="345">
        <f t="shared" si="28"/>
        <v>0</v>
      </c>
      <c r="S78" s="68"/>
      <c r="U78" s="53"/>
      <c r="X78" s="68"/>
      <c r="AJ78" s="53"/>
      <c r="AK78" s="68"/>
      <c r="AM78" s="53"/>
      <c r="AP78" s="68"/>
      <c r="BB78" s="53"/>
      <c r="BC78" s="68"/>
    </row>
    <row r="79" spans="1:55" x14ac:dyDescent="0.2">
      <c r="A79" s="469" t="s">
        <v>101</v>
      </c>
      <c r="B79" s="441"/>
      <c r="C79" s="441"/>
      <c r="D79" s="347"/>
      <c r="E79" s="343">
        <f t="shared" si="15"/>
        <v>0</v>
      </c>
      <c r="F79" s="344">
        <f t="shared" si="16"/>
        <v>0</v>
      </c>
      <c r="G79" s="344">
        <f t="shared" si="17"/>
        <v>0</v>
      </c>
      <c r="H79" s="344">
        <f t="shared" si="18"/>
        <v>0</v>
      </c>
      <c r="I79" s="344">
        <f t="shared" si="19"/>
        <v>0</v>
      </c>
      <c r="J79" s="344">
        <f t="shared" si="20"/>
        <v>0</v>
      </c>
      <c r="K79" s="344">
        <f t="shared" si="21"/>
        <v>0</v>
      </c>
      <c r="L79" s="344">
        <f t="shared" si="22"/>
        <v>0</v>
      </c>
      <c r="M79" s="344">
        <f t="shared" si="23"/>
        <v>0</v>
      </c>
      <c r="N79" s="344">
        <f t="shared" si="24"/>
        <v>0</v>
      </c>
      <c r="O79" s="344">
        <f t="shared" si="25"/>
        <v>0</v>
      </c>
      <c r="P79" s="344">
        <f t="shared" si="26"/>
        <v>0</v>
      </c>
      <c r="Q79" s="344">
        <f t="shared" si="27"/>
        <v>0</v>
      </c>
      <c r="R79" s="345">
        <f t="shared" si="28"/>
        <v>0</v>
      </c>
      <c r="S79" s="68"/>
      <c r="U79" s="53"/>
      <c r="X79" s="68"/>
      <c r="AJ79" s="53"/>
      <c r="AK79" s="68"/>
      <c r="AM79" s="53"/>
      <c r="AP79" s="68"/>
      <c r="BB79" s="53"/>
      <c r="BC79" s="68"/>
    </row>
    <row r="80" spans="1:55" x14ac:dyDescent="0.2">
      <c r="A80" s="471" t="s">
        <v>198</v>
      </c>
      <c r="B80" s="439"/>
      <c r="C80" s="439"/>
      <c r="D80" s="343"/>
      <c r="E80" s="343">
        <f t="shared" si="15"/>
        <v>0</v>
      </c>
      <c r="F80" s="344">
        <f t="shared" si="16"/>
        <v>0</v>
      </c>
      <c r="G80" s="344">
        <f t="shared" si="17"/>
        <v>0</v>
      </c>
      <c r="H80" s="344">
        <f t="shared" si="18"/>
        <v>0</v>
      </c>
      <c r="I80" s="344">
        <f t="shared" si="19"/>
        <v>0</v>
      </c>
      <c r="J80" s="344">
        <f t="shared" si="20"/>
        <v>0</v>
      </c>
      <c r="K80" s="344">
        <f t="shared" si="21"/>
        <v>0</v>
      </c>
      <c r="L80" s="344">
        <f t="shared" si="22"/>
        <v>0</v>
      </c>
      <c r="M80" s="344">
        <f t="shared" si="23"/>
        <v>0</v>
      </c>
      <c r="N80" s="344">
        <f t="shared" si="24"/>
        <v>0</v>
      </c>
      <c r="O80" s="344">
        <f t="shared" si="25"/>
        <v>0</v>
      </c>
      <c r="P80" s="344">
        <f t="shared" si="26"/>
        <v>0</v>
      </c>
      <c r="Q80" s="344">
        <f t="shared" si="27"/>
        <v>0</v>
      </c>
      <c r="R80" s="345">
        <f t="shared" si="28"/>
        <v>0</v>
      </c>
      <c r="S80" s="68"/>
      <c r="U80" s="53"/>
      <c r="X80" s="68"/>
      <c r="AJ80" s="53"/>
      <c r="AK80" s="68"/>
      <c r="AM80" s="53"/>
      <c r="AP80" s="68"/>
      <c r="BB80" s="53"/>
      <c r="BC80" s="68"/>
    </row>
    <row r="81" spans="1:55" x14ac:dyDescent="0.2">
      <c r="A81" s="471" t="s">
        <v>199</v>
      </c>
      <c r="B81" s="439"/>
      <c r="C81" s="439"/>
      <c r="D81" s="343"/>
      <c r="E81" s="343">
        <f t="shared" si="15"/>
        <v>0</v>
      </c>
      <c r="F81" s="344">
        <f t="shared" si="16"/>
        <v>0</v>
      </c>
      <c r="G81" s="344">
        <f t="shared" si="17"/>
        <v>0</v>
      </c>
      <c r="H81" s="344">
        <f t="shared" si="18"/>
        <v>0</v>
      </c>
      <c r="I81" s="344">
        <f t="shared" si="19"/>
        <v>0</v>
      </c>
      <c r="J81" s="344">
        <f t="shared" si="20"/>
        <v>0</v>
      </c>
      <c r="K81" s="344">
        <f t="shared" si="21"/>
        <v>0</v>
      </c>
      <c r="L81" s="344">
        <f t="shared" si="22"/>
        <v>0</v>
      </c>
      <c r="M81" s="344">
        <f t="shared" si="23"/>
        <v>0</v>
      </c>
      <c r="N81" s="344">
        <f t="shared" si="24"/>
        <v>0</v>
      </c>
      <c r="O81" s="344">
        <f t="shared" si="25"/>
        <v>0</v>
      </c>
      <c r="P81" s="344">
        <f t="shared" si="26"/>
        <v>0</v>
      </c>
      <c r="Q81" s="344">
        <f t="shared" si="27"/>
        <v>0</v>
      </c>
      <c r="R81" s="345">
        <f t="shared" si="28"/>
        <v>0</v>
      </c>
      <c r="S81" s="68"/>
      <c r="U81" s="53"/>
      <c r="X81" s="68"/>
      <c r="AJ81" s="53"/>
      <c r="AK81" s="68"/>
      <c r="AM81" s="53"/>
      <c r="AP81" s="68"/>
      <c r="BB81" s="53"/>
      <c r="BC81" s="68"/>
    </row>
    <row r="82" spans="1:55" x14ac:dyDescent="0.2">
      <c r="A82" s="473"/>
      <c r="B82" s="439"/>
      <c r="C82" s="439"/>
      <c r="D82" s="343"/>
      <c r="E82" s="343">
        <f t="shared" si="15"/>
        <v>0</v>
      </c>
      <c r="F82" s="344">
        <f t="shared" si="16"/>
        <v>0</v>
      </c>
      <c r="G82" s="344">
        <f t="shared" si="17"/>
        <v>0</v>
      </c>
      <c r="H82" s="344">
        <f t="shared" si="18"/>
        <v>0</v>
      </c>
      <c r="I82" s="344">
        <f t="shared" si="19"/>
        <v>0</v>
      </c>
      <c r="J82" s="344">
        <f t="shared" si="20"/>
        <v>0</v>
      </c>
      <c r="K82" s="344">
        <f t="shared" si="21"/>
        <v>0</v>
      </c>
      <c r="L82" s="344">
        <f t="shared" si="22"/>
        <v>0</v>
      </c>
      <c r="M82" s="344">
        <f t="shared" si="23"/>
        <v>0</v>
      </c>
      <c r="N82" s="344">
        <f t="shared" si="24"/>
        <v>0</v>
      </c>
      <c r="O82" s="344">
        <f t="shared" si="25"/>
        <v>0</v>
      </c>
      <c r="P82" s="344">
        <f t="shared" si="26"/>
        <v>0</v>
      </c>
      <c r="Q82" s="344">
        <f t="shared" si="27"/>
        <v>0</v>
      </c>
      <c r="R82" s="345">
        <f t="shared" si="28"/>
        <v>0</v>
      </c>
      <c r="S82" s="68"/>
      <c r="U82" s="53"/>
      <c r="X82" s="68"/>
      <c r="AJ82" s="53"/>
      <c r="AK82" s="68"/>
      <c r="AM82" s="53"/>
      <c r="AP82" s="68"/>
      <c r="BB82" s="53"/>
      <c r="BC82" s="68"/>
    </row>
    <row r="83" spans="1:55" x14ac:dyDescent="0.2">
      <c r="A83" s="473"/>
      <c r="B83" s="442"/>
      <c r="C83" s="442"/>
      <c r="D83" s="348"/>
      <c r="E83" s="343">
        <f t="shared" si="15"/>
        <v>0</v>
      </c>
      <c r="F83" s="344">
        <f t="shared" si="16"/>
        <v>0</v>
      </c>
      <c r="G83" s="344">
        <f t="shared" si="17"/>
        <v>0</v>
      </c>
      <c r="H83" s="344">
        <f t="shared" si="18"/>
        <v>0</v>
      </c>
      <c r="I83" s="344">
        <f t="shared" si="19"/>
        <v>0</v>
      </c>
      <c r="J83" s="344">
        <f t="shared" si="20"/>
        <v>0</v>
      </c>
      <c r="K83" s="344">
        <f t="shared" si="21"/>
        <v>0</v>
      </c>
      <c r="L83" s="344">
        <f t="shared" si="22"/>
        <v>0</v>
      </c>
      <c r="M83" s="344">
        <f t="shared" si="23"/>
        <v>0</v>
      </c>
      <c r="N83" s="344">
        <f t="shared" si="24"/>
        <v>0</v>
      </c>
      <c r="O83" s="344">
        <f t="shared" si="25"/>
        <v>0</v>
      </c>
      <c r="P83" s="344">
        <f t="shared" si="26"/>
        <v>0</v>
      </c>
      <c r="Q83" s="344">
        <f t="shared" si="27"/>
        <v>0</v>
      </c>
      <c r="R83" s="345">
        <f t="shared" si="28"/>
        <v>0</v>
      </c>
      <c r="S83" s="68"/>
      <c r="U83" s="53"/>
      <c r="X83" s="68"/>
      <c r="AJ83" s="53"/>
      <c r="AK83" s="68"/>
      <c r="AM83" s="53"/>
      <c r="AP83" s="68"/>
      <c r="BB83" s="53"/>
      <c r="BC83" s="68"/>
    </row>
    <row r="84" spans="1:55" x14ac:dyDescent="0.2">
      <c r="A84" s="473"/>
      <c r="B84" s="442"/>
      <c r="C84" s="442"/>
      <c r="D84" s="348"/>
      <c r="E84" s="343">
        <f t="shared" si="15"/>
        <v>0</v>
      </c>
      <c r="F84" s="344">
        <f t="shared" si="16"/>
        <v>0</v>
      </c>
      <c r="G84" s="344">
        <f t="shared" si="17"/>
        <v>0</v>
      </c>
      <c r="H84" s="344">
        <f t="shared" si="18"/>
        <v>0</v>
      </c>
      <c r="I84" s="344">
        <f t="shared" si="19"/>
        <v>0</v>
      </c>
      <c r="J84" s="344">
        <f t="shared" si="20"/>
        <v>0</v>
      </c>
      <c r="K84" s="344">
        <f t="shared" si="21"/>
        <v>0</v>
      </c>
      <c r="L84" s="344">
        <f t="shared" si="22"/>
        <v>0</v>
      </c>
      <c r="M84" s="344">
        <f t="shared" si="23"/>
        <v>0</v>
      </c>
      <c r="N84" s="344">
        <f t="shared" si="24"/>
        <v>0</v>
      </c>
      <c r="O84" s="344">
        <f t="shared" si="25"/>
        <v>0</v>
      </c>
      <c r="P84" s="344">
        <f t="shared" si="26"/>
        <v>0</v>
      </c>
      <c r="Q84" s="344">
        <f t="shared" si="27"/>
        <v>0</v>
      </c>
      <c r="R84" s="345">
        <f t="shared" si="28"/>
        <v>0</v>
      </c>
      <c r="S84" s="68"/>
      <c r="U84" s="53"/>
      <c r="X84" s="68"/>
      <c r="AJ84" s="53"/>
      <c r="AK84" s="68"/>
      <c r="AM84" s="53"/>
      <c r="AP84" s="68"/>
      <c r="BB84" s="53"/>
      <c r="BC84" s="68"/>
    </row>
    <row r="85" spans="1:55" ht="13.5" thickBot="1" x14ac:dyDescent="0.25">
      <c r="A85" s="453"/>
      <c r="B85" s="442"/>
      <c r="C85" s="442"/>
      <c r="D85" s="348"/>
      <c r="E85" s="348">
        <f t="shared" si="15"/>
        <v>0</v>
      </c>
      <c r="F85" s="349">
        <f t="shared" si="16"/>
        <v>0</v>
      </c>
      <c r="G85" s="349">
        <f t="shared" si="17"/>
        <v>0</v>
      </c>
      <c r="H85" s="349">
        <f t="shared" si="18"/>
        <v>0</v>
      </c>
      <c r="I85" s="349">
        <f t="shared" si="19"/>
        <v>0</v>
      </c>
      <c r="J85" s="349">
        <f t="shared" si="20"/>
        <v>0</v>
      </c>
      <c r="K85" s="349">
        <f t="shared" si="21"/>
        <v>0</v>
      </c>
      <c r="L85" s="349">
        <f t="shared" si="22"/>
        <v>0</v>
      </c>
      <c r="M85" s="349">
        <f t="shared" si="23"/>
        <v>0</v>
      </c>
      <c r="N85" s="349">
        <f t="shared" si="24"/>
        <v>0</v>
      </c>
      <c r="O85" s="349">
        <f t="shared" si="25"/>
        <v>0</v>
      </c>
      <c r="P85" s="349">
        <f t="shared" si="26"/>
        <v>0</v>
      </c>
      <c r="Q85" s="349">
        <f t="shared" si="27"/>
        <v>0</v>
      </c>
      <c r="R85" s="350">
        <f t="shared" si="28"/>
        <v>0</v>
      </c>
      <c r="S85" s="68"/>
      <c r="U85" s="53"/>
      <c r="X85" s="68"/>
      <c r="AJ85" s="53"/>
      <c r="AK85" s="68"/>
      <c r="AM85" s="53"/>
      <c r="AP85" s="68"/>
      <c r="BB85" s="53"/>
      <c r="BC85" s="68"/>
    </row>
    <row r="86" spans="1:55" ht="13.5" thickBot="1" x14ac:dyDescent="0.25">
      <c r="A86" s="114" t="s">
        <v>10</v>
      </c>
      <c r="B86" s="351">
        <f t="shared" ref="B86:Q86" si="29">SUM(B51:B85)</f>
        <v>0</v>
      </c>
      <c r="C86" s="351">
        <f t="shared" si="29"/>
        <v>0</v>
      </c>
      <c r="D86" s="351">
        <f t="shared" si="29"/>
        <v>0</v>
      </c>
      <c r="E86" s="351">
        <f t="shared" si="29"/>
        <v>0</v>
      </c>
      <c r="F86" s="351">
        <f t="shared" si="29"/>
        <v>0</v>
      </c>
      <c r="G86" s="351">
        <f t="shared" si="29"/>
        <v>0</v>
      </c>
      <c r="H86" s="351">
        <f t="shared" si="29"/>
        <v>0</v>
      </c>
      <c r="I86" s="351">
        <f t="shared" si="29"/>
        <v>0</v>
      </c>
      <c r="J86" s="351">
        <f t="shared" si="29"/>
        <v>0</v>
      </c>
      <c r="K86" s="351">
        <f t="shared" si="29"/>
        <v>0</v>
      </c>
      <c r="L86" s="351">
        <f t="shared" si="29"/>
        <v>0</v>
      </c>
      <c r="M86" s="351">
        <f t="shared" si="29"/>
        <v>0</v>
      </c>
      <c r="N86" s="351">
        <f t="shared" si="29"/>
        <v>0</v>
      </c>
      <c r="O86" s="351">
        <f t="shared" si="29"/>
        <v>0</v>
      </c>
      <c r="P86" s="351">
        <f t="shared" si="29"/>
        <v>0</v>
      </c>
      <c r="Q86" s="351">
        <f t="shared" si="29"/>
        <v>0</v>
      </c>
      <c r="R86" s="352">
        <f t="shared" si="28"/>
        <v>0</v>
      </c>
      <c r="S86" s="68"/>
      <c r="U86" s="53"/>
      <c r="X86" s="68"/>
      <c r="AJ86" s="53"/>
      <c r="AK86" s="68"/>
      <c r="AM86" s="53"/>
      <c r="AP86" s="68"/>
      <c r="BB86" s="53"/>
      <c r="BC86" s="68"/>
    </row>
    <row r="89" spans="1:55" x14ac:dyDescent="0.2">
      <c r="A89" s="670" t="s">
        <v>338</v>
      </c>
      <c r="B89" s="671"/>
      <c r="C89" s="671"/>
      <c r="D89" s="671"/>
      <c r="E89" s="671"/>
      <c r="F89" s="671"/>
      <c r="G89" s="671"/>
      <c r="H89" s="671"/>
      <c r="I89" s="671"/>
      <c r="J89" s="671"/>
      <c r="K89" s="671"/>
      <c r="L89" s="671"/>
      <c r="M89" s="671"/>
      <c r="N89" s="671"/>
      <c r="O89" s="671"/>
      <c r="P89" s="671"/>
      <c r="Q89" s="671"/>
      <c r="R89" s="671"/>
    </row>
    <row r="90" spans="1:55" ht="13.5" thickBot="1" x14ac:dyDescent="0.25">
      <c r="E90" s="53"/>
      <c r="Q90" s="68"/>
    </row>
    <row r="91" spans="1:55" ht="17.25" customHeight="1" x14ac:dyDescent="0.2">
      <c r="A91" s="672" t="s">
        <v>452</v>
      </c>
      <c r="B91" s="674" t="s">
        <v>339</v>
      </c>
      <c r="C91" s="674" t="s">
        <v>459</v>
      </c>
      <c r="D91" s="674" t="s">
        <v>281</v>
      </c>
      <c r="E91" s="674" t="s">
        <v>343</v>
      </c>
      <c r="F91" s="676" t="s">
        <v>335</v>
      </c>
      <c r="G91" s="676"/>
      <c r="H91" s="676"/>
      <c r="I91" s="676"/>
      <c r="J91" s="676"/>
      <c r="K91" s="676"/>
      <c r="L91" s="676"/>
      <c r="M91" s="676"/>
      <c r="N91" s="676"/>
      <c r="O91" s="676"/>
      <c r="P91" s="676"/>
      <c r="Q91" s="676"/>
      <c r="R91" s="677" t="s">
        <v>241</v>
      </c>
      <c r="S91" s="68"/>
      <c r="U91" s="53"/>
      <c r="X91" s="68"/>
      <c r="AJ91" s="53"/>
      <c r="AK91" s="68"/>
      <c r="AM91" s="53"/>
      <c r="AP91" s="68"/>
      <c r="BB91" s="53"/>
      <c r="BC91" s="68"/>
    </row>
    <row r="92" spans="1:55" ht="27" customHeight="1" thickBot="1" x14ac:dyDescent="0.25">
      <c r="A92" s="673"/>
      <c r="B92" s="675"/>
      <c r="C92" s="675"/>
      <c r="D92" s="675"/>
      <c r="E92" s="675"/>
      <c r="F92" s="70" t="s">
        <v>250</v>
      </c>
      <c r="G92" s="70" t="s">
        <v>249</v>
      </c>
      <c r="H92" s="70" t="s">
        <v>248</v>
      </c>
      <c r="I92" s="70" t="s">
        <v>246</v>
      </c>
      <c r="J92" s="70" t="s">
        <v>248</v>
      </c>
      <c r="K92" s="70" t="s">
        <v>247</v>
      </c>
      <c r="L92" s="70" t="s">
        <v>247</v>
      </c>
      <c r="M92" s="70" t="s">
        <v>246</v>
      </c>
      <c r="N92" s="70" t="s">
        <v>245</v>
      </c>
      <c r="O92" s="70" t="s">
        <v>244</v>
      </c>
      <c r="P92" s="70" t="s">
        <v>243</v>
      </c>
      <c r="Q92" s="70" t="s">
        <v>242</v>
      </c>
      <c r="R92" s="678"/>
      <c r="S92" s="68"/>
      <c r="U92" s="53"/>
      <c r="X92" s="68"/>
      <c r="AJ92" s="53"/>
      <c r="AK92" s="68"/>
      <c r="AM92" s="53"/>
      <c r="AP92" s="68"/>
      <c r="BB92" s="53"/>
      <c r="BC92" s="68"/>
    </row>
    <row r="93" spans="1:55" x14ac:dyDescent="0.2">
      <c r="A93" s="466" t="s">
        <v>87</v>
      </c>
      <c r="B93" s="438"/>
      <c r="C93" s="438"/>
      <c r="D93" s="340"/>
      <c r="E93" s="340">
        <f>PRODUCT(B93*0.01666)</f>
        <v>0</v>
      </c>
      <c r="F93" s="341">
        <f>SUM(C93-E93)</f>
        <v>0</v>
      </c>
      <c r="G93" s="341">
        <f>SUM(F93-E93)</f>
        <v>0</v>
      </c>
      <c r="H93" s="341">
        <f>SUM(G93-E93)</f>
        <v>0</v>
      </c>
      <c r="I93" s="341">
        <f>SUM(H93-E93)</f>
        <v>0</v>
      </c>
      <c r="J93" s="341">
        <f>SUM(I93-E93)</f>
        <v>0</v>
      </c>
      <c r="K93" s="341">
        <f>SUM(J93-E93)</f>
        <v>0</v>
      </c>
      <c r="L93" s="341">
        <f>SUM(K93-E93)</f>
        <v>0</v>
      </c>
      <c r="M93" s="341">
        <f>SUM(L93-E93)</f>
        <v>0</v>
      </c>
      <c r="N93" s="341">
        <f>SUM(M93-E93)</f>
        <v>0</v>
      </c>
      <c r="O93" s="341">
        <f>SUM(N93-E93)</f>
        <v>0</v>
      </c>
      <c r="P93" s="341">
        <f>SUM(O93-E93)</f>
        <v>0</v>
      </c>
      <c r="Q93" s="341">
        <f>SUM(P93-E93)</f>
        <v>0</v>
      </c>
      <c r="R93" s="342">
        <f>AVERAGE(F93:Q93)</f>
        <v>0</v>
      </c>
      <c r="S93" s="68"/>
      <c r="U93" s="53"/>
      <c r="X93" s="68"/>
      <c r="AJ93" s="53"/>
      <c r="AK93" s="68"/>
      <c r="AM93" s="53"/>
      <c r="AP93" s="68"/>
      <c r="BB93" s="53"/>
      <c r="BC93" s="68"/>
    </row>
    <row r="94" spans="1:55" x14ac:dyDescent="0.2">
      <c r="A94" s="468" t="s">
        <v>67</v>
      </c>
      <c r="B94" s="439"/>
      <c r="C94" s="439"/>
      <c r="D94" s="343">
        <v>30000</v>
      </c>
      <c r="E94" s="343">
        <f t="shared" ref="E94:E127" si="30">PRODUCT(B94*0.01666)</f>
        <v>0</v>
      </c>
      <c r="F94" s="344">
        <f t="shared" ref="F94:F127" si="31">SUM(C94-E94)</f>
        <v>0</v>
      </c>
      <c r="G94" s="344">
        <f t="shared" ref="G94:G127" si="32">SUM(F94-E94)</f>
        <v>0</v>
      </c>
      <c r="H94" s="344">
        <f t="shared" ref="H94:H127" si="33">SUM(G94-E94)</f>
        <v>0</v>
      </c>
      <c r="I94" s="344">
        <f t="shared" ref="I94:I127" si="34">SUM(H94-E94)</f>
        <v>0</v>
      </c>
      <c r="J94" s="344">
        <f t="shared" ref="J94:J127" si="35">SUM(I94-E94)</f>
        <v>0</v>
      </c>
      <c r="K94" s="344">
        <f t="shared" ref="K94:K127" si="36">SUM(J94-E94)</f>
        <v>0</v>
      </c>
      <c r="L94" s="344">
        <f t="shared" ref="L94:L127" si="37">SUM(K94-E94)</f>
        <v>0</v>
      </c>
      <c r="M94" s="344">
        <f t="shared" ref="M94:M127" si="38">SUM(L94-E94)</f>
        <v>0</v>
      </c>
      <c r="N94" s="344">
        <f t="shared" ref="N94:N127" si="39">SUM(M94-E94)</f>
        <v>0</v>
      </c>
      <c r="O94" s="344">
        <f t="shared" ref="O94:O127" si="40">SUM(N94-E94)</f>
        <v>0</v>
      </c>
      <c r="P94" s="344">
        <f t="shared" ref="P94:P127" si="41">SUM(O94-E94)</f>
        <v>0</v>
      </c>
      <c r="Q94" s="344">
        <f t="shared" ref="Q94:Q127" si="42">SUM(P94-E94)</f>
        <v>0</v>
      </c>
      <c r="R94" s="345">
        <f t="shared" ref="R94:R128" si="43">AVERAGE(F94:Q94)</f>
        <v>0</v>
      </c>
      <c r="S94" s="68"/>
      <c r="U94" s="53"/>
      <c r="X94" s="68"/>
      <c r="AJ94" s="53"/>
      <c r="AK94" s="68"/>
      <c r="AM94" s="53"/>
      <c r="AP94" s="68"/>
      <c r="BB94" s="53"/>
      <c r="BC94" s="68"/>
    </row>
    <row r="95" spans="1:55" x14ac:dyDescent="0.2">
      <c r="A95" s="468" t="s">
        <v>68</v>
      </c>
      <c r="B95" s="439"/>
      <c r="C95" s="439"/>
      <c r="D95" s="343"/>
      <c r="E95" s="343">
        <f t="shared" si="30"/>
        <v>0</v>
      </c>
      <c r="F95" s="344">
        <f t="shared" si="31"/>
        <v>0</v>
      </c>
      <c r="G95" s="344">
        <f t="shared" si="32"/>
        <v>0</v>
      </c>
      <c r="H95" s="344">
        <f t="shared" si="33"/>
        <v>0</v>
      </c>
      <c r="I95" s="344">
        <f t="shared" si="34"/>
        <v>0</v>
      </c>
      <c r="J95" s="344">
        <f t="shared" si="35"/>
        <v>0</v>
      </c>
      <c r="K95" s="344">
        <f t="shared" si="36"/>
        <v>0</v>
      </c>
      <c r="L95" s="344">
        <f t="shared" si="37"/>
        <v>0</v>
      </c>
      <c r="M95" s="344">
        <f t="shared" si="38"/>
        <v>0</v>
      </c>
      <c r="N95" s="344">
        <f t="shared" si="39"/>
        <v>0</v>
      </c>
      <c r="O95" s="344">
        <f t="shared" si="40"/>
        <v>0</v>
      </c>
      <c r="P95" s="344">
        <f t="shared" si="41"/>
        <v>0</v>
      </c>
      <c r="Q95" s="344">
        <f t="shared" si="42"/>
        <v>0</v>
      </c>
      <c r="R95" s="345">
        <f t="shared" si="43"/>
        <v>0</v>
      </c>
      <c r="S95" s="68"/>
      <c r="U95" s="53"/>
      <c r="X95" s="68"/>
      <c r="AJ95" s="53"/>
      <c r="AK95" s="68"/>
      <c r="AM95" s="53"/>
      <c r="AP95" s="68"/>
      <c r="BB95" s="53"/>
      <c r="BC95" s="68"/>
    </row>
    <row r="96" spans="1:55" x14ac:dyDescent="0.2">
      <c r="A96" s="469" t="s">
        <v>81</v>
      </c>
      <c r="B96" s="439"/>
      <c r="C96" s="439"/>
      <c r="D96" s="343"/>
      <c r="E96" s="343">
        <f t="shared" si="30"/>
        <v>0</v>
      </c>
      <c r="F96" s="344">
        <f t="shared" si="31"/>
        <v>0</v>
      </c>
      <c r="G96" s="344">
        <f t="shared" si="32"/>
        <v>0</v>
      </c>
      <c r="H96" s="344">
        <f t="shared" si="33"/>
        <v>0</v>
      </c>
      <c r="I96" s="344">
        <f t="shared" si="34"/>
        <v>0</v>
      </c>
      <c r="J96" s="344">
        <f t="shared" si="35"/>
        <v>0</v>
      </c>
      <c r="K96" s="344">
        <f t="shared" si="36"/>
        <v>0</v>
      </c>
      <c r="L96" s="344">
        <f t="shared" si="37"/>
        <v>0</v>
      </c>
      <c r="M96" s="344">
        <f t="shared" si="38"/>
        <v>0</v>
      </c>
      <c r="N96" s="344">
        <f t="shared" si="39"/>
        <v>0</v>
      </c>
      <c r="O96" s="344">
        <f t="shared" si="40"/>
        <v>0</v>
      </c>
      <c r="P96" s="344">
        <f t="shared" si="41"/>
        <v>0</v>
      </c>
      <c r="Q96" s="344">
        <f t="shared" si="42"/>
        <v>0</v>
      </c>
      <c r="R96" s="345">
        <f t="shared" si="43"/>
        <v>0</v>
      </c>
      <c r="S96" s="68"/>
      <c r="U96" s="53"/>
      <c r="X96" s="68"/>
      <c r="AJ96" s="53"/>
      <c r="AK96" s="68"/>
      <c r="AM96" s="53"/>
      <c r="AP96" s="68"/>
      <c r="BB96" s="53"/>
      <c r="BC96" s="68"/>
    </row>
    <row r="97" spans="1:55" x14ac:dyDescent="0.2">
      <c r="A97" s="469" t="s">
        <v>184</v>
      </c>
      <c r="B97" s="439"/>
      <c r="C97" s="439"/>
      <c r="D97" s="343"/>
      <c r="E97" s="343">
        <f t="shared" si="30"/>
        <v>0</v>
      </c>
      <c r="F97" s="344">
        <f t="shared" si="31"/>
        <v>0</v>
      </c>
      <c r="G97" s="344">
        <f t="shared" si="32"/>
        <v>0</v>
      </c>
      <c r="H97" s="344">
        <f t="shared" si="33"/>
        <v>0</v>
      </c>
      <c r="I97" s="344">
        <f t="shared" si="34"/>
        <v>0</v>
      </c>
      <c r="J97" s="344">
        <f t="shared" si="35"/>
        <v>0</v>
      </c>
      <c r="K97" s="344">
        <f t="shared" si="36"/>
        <v>0</v>
      </c>
      <c r="L97" s="344">
        <f t="shared" si="37"/>
        <v>0</v>
      </c>
      <c r="M97" s="344">
        <f t="shared" si="38"/>
        <v>0</v>
      </c>
      <c r="N97" s="344">
        <f t="shared" si="39"/>
        <v>0</v>
      </c>
      <c r="O97" s="344">
        <f t="shared" si="40"/>
        <v>0</v>
      </c>
      <c r="P97" s="344">
        <f t="shared" si="41"/>
        <v>0</v>
      </c>
      <c r="Q97" s="344">
        <f t="shared" si="42"/>
        <v>0</v>
      </c>
      <c r="R97" s="345">
        <f t="shared" si="43"/>
        <v>0</v>
      </c>
      <c r="S97" s="68"/>
      <c r="T97" s="378"/>
      <c r="U97" s="53"/>
      <c r="X97" s="68"/>
      <c r="AJ97" s="53"/>
      <c r="AK97" s="68"/>
      <c r="AM97" s="53"/>
      <c r="AP97" s="68"/>
      <c r="BB97" s="53"/>
      <c r="BC97" s="68"/>
    </row>
    <row r="98" spans="1:55" x14ac:dyDescent="0.2">
      <c r="A98" s="468" t="s">
        <v>73</v>
      </c>
      <c r="B98" s="439"/>
      <c r="C98" s="439"/>
      <c r="D98" s="343"/>
      <c r="E98" s="343">
        <f t="shared" si="30"/>
        <v>0</v>
      </c>
      <c r="F98" s="344">
        <f t="shared" si="31"/>
        <v>0</v>
      </c>
      <c r="G98" s="344">
        <f t="shared" si="32"/>
        <v>0</v>
      </c>
      <c r="H98" s="344">
        <f t="shared" si="33"/>
        <v>0</v>
      </c>
      <c r="I98" s="344">
        <f t="shared" si="34"/>
        <v>0</v>
      </c>
      <c r="J98" s="344">
        <f t="shared" si="35"/>
        <v>0</v>
      </c>
      <c r="K98" s="344">
        <f t="shared" si="36"/>
        <v>0</v>
      </c>
      <c r="L98" s="344">
        <f t="shared" si="37"/>
        <v>0</v>
      </c>
      <c r="M98" s="344">
        <f t="shared" si="38"/>
        <v>0</v>
      </c>
      <c r="N98" s="344">
        <f t="shared" si="39"/>
        <v>0</v>
      </c>
      <c r="O98" s="344">
        <f t="shared" si="40"/>
        <v>0</v>
      </c>
      <c r="P98" s="344">
        <f t="shared" si="41"/>
        <v>0</v>
      </c>
      <c r="Q98" s="344">
        <f t="shared" si="42"/>
        <v>0</v>
      </c>
      <c r="R98" s="345">
        <f t="shared" si="43"/>
        <v>0</v>
      </c>
      <c r="S98" s="68"/>
      <c r="U98" s="53"/>
      <c r="X98" s="68"/>
      <c r="AJ98" s="53"/>
      <c r="AK98" s="68"/>
      <c r="AM98" s="53"/>
      <c r="AP98" s="68"/>
      <c r="BB98" s="53"/>
      <c r="BC98" s="68"/>
    </row>
    <row r="99" spans="1:55" x14ac:dyDescent="0.2">
      <c r="A99" s="468" t="s">
        <v>70</v>
      </c>
      <c r="B99" s="439"/>
      <c r="C99" s="439"/>
      <c r="D99" s="343"/>
      <c r="E99" s="343">
        <f t="shared" si="30"/>
        <v>0</v>
      </c>
      <c r="F99" s="344">
        <f t="shared" si="31"/>
        <v>0</v>
      </c>
      <c r="G99" s="344">
        <f t="shared" si="32"/>
        <v>0</v>
      </c>
      <c r="H99" s="344">
        <f t="shared" si="33"/>
        <v>0</v>
      </c>
      <c r="I99" s="344">
        <f t="shared" si="34"/>
        <v>0</v>
      </c>
      <c r="J99" s="344">
        <f t="shared" si="35"/>
        <v>0</v>
      </c>
      <c r="K99" s="344">
        <f t="shared" si="36"/>
        <v>0</v>
      </c>
      <c r="L99" s="344">
        <f t="shared" si="37"/>
        <v>0</v>
      </c>
      <c r="M99" s="344">
        <f t="shared" si="38"/>
        <v>0</v>
      </c>
      <c r="N99" s="344">
        <f t="shared" si="39"/>
        <v>0</v>
      </c>
      <c r="O99" s="344">
        <f t="shared" si="40"/>
        <v>0</v>
      </c>
      <c r="P99" s="344">
        <f t="shared" si="41"/>
        <v>0</v>
      </c>
      <c r="Q99" s="344">
        <f t="shared" si="42"/>
        <v>0</v>
      </c>
      <c r="R99" s="345">
        <f t="shared" si="43"/>
        <v>0</v>
      </c>
      <c r="S99" s="68"/>
      <c r="U99" s="53"/>
      <c r="X99" s="68"/>
      <c r="AJ99" s="53"/>
      <c r="AK99" s="68"/>
      <c r="AM99" s="53"/>
      <c r="AP99" s="68"/>
      <c r="BB99" s="53"/>
      <c r="BC99" s="68"/>
    </row>
    <row r="100" spans="1:55" x14ac:dyDescent="0.2">
      <c r="A100" s="469" t="s">
        <v>80</v>
      </c>
      <c r="B100" s="439"/>
      <c r="C100" s="439"/>
      <c r="D100" s="343"/>
      <c r="E100" s="343">
        <f t="shared" si="30"/>
        <v>0</v>
      </c>
      <c r="F100" s="344">
        <f t="shared" si="31"/>
        <v>0</v>
      </c>
      <c r="G100" s="344">
        <f t="shared" si="32"/>
        <v>0</v>
      </c>
      <c r="H100" s="344">
        <f t="shared" si="33"/>
        <v>0</v>
      </c>
      <c r="I100" s="344">
        <f t="shared" si="34"/>
        <v>0</v>
      </c>
      <c r="J100" s="344">
        <f t="shared" si="35"/>
        <v>0</v>
      </c>
      <c r="K100" s="344">
        <f t="shared" si="36"/>
        <v>0</v>
      </c>
      <c r="L100" s="344">
        <f t="shared" si="37"/>
        <v>0</v>
      </c>
      <c r="M100" s="344">
        <f t="shared" si="38"/>
        <v>0</v>
      </c>
      <c r="N100" s="344">
        <f t="shared" si="39"/>
        <v>0</v>
      </c>
      <c r="O100" s="344">
        <f t="shared" si="40"/>
        <v>0</v>
      </c>
      <c r="P100" s="344">
        <f t="shared" si="41"/>
        <v>0</v>
      </c>
      <c r="Q100" s="344">
        <f t="shared" si="42"/>
        <v>0</v>
      </c>
      <c r="R100" s="345">
        <f t="shared" si="43"/>
        <v>0</v>
      </c>
      <c r="S100" s="68"/>
      <c r="U100" s="53"/>
      <c r="X100" s="68"/>
      <c r="AJ100" s="53"/>
      <c r="AK100" s="68"/>
      <c r="AM100" s="53"/>
      <c r="AP100" s="68"/>
      <c r="BB100" s="53"/>
      <c r="BC100" s="68"/>
    </row>
    <row r="101" spans="1:55" x14ac:dyDescent="0.2">
      <c r="A101" s="469" t="s">
        <v>71</v>
      </c>
      <c r="B101" s="439"/>
      <c r="C101" s="439"/>
      <c r="D101" s="343"/>
      <c r="E101" s="343">
        <f t="shared" si="30"/>
        <v>0</v>
      </c>
      <c r="F101" s="344">
        <f t="shared" si="31"/>
        <v>0</v>
      </c>
      <c r="G101" s="344">
        <f t="shared" si="32"/>
        <v>0</v>
      </c>
      <c r="H101" s="344">
        <f t="shared" si="33"/>
        <v>0</v>
      </c>
      <c r="I101" s="344">
        <f t="shared" si="34"/>
        <v>0</v>
      </c>
      <c r="J101" s="344">
        <f t="shared" si="35"/>
        <v>0</v>
      </c>
      <c r="K101" s="344">
        <f t="shared" si="36"/>
        <v>0</v>
      </c>
      <c r="L101" s="344">
        <f t="shared" si="37"/>
        <v>0</v>
      </c>
      <c r="M101" s="344">
        <f t="shared" si="38"/>
        <v>0</v>
      </c>
      <c r="N101" s="344">
        <f t="shared" si="39"/>
        <v>0</v>
      </c>
      <c r="O101" s="344">
        <f t="shared" si="40"/>
        <v>0</v>
      </c>
      <c r="P101" s="344">
        <f t="shared" si="41"/>
        <v>0</v>
      </c>
      <c r="Q101" s="344">
        <f t="shared" si="42"/>
        <v>0</v>
      </c>
      <c r="R101" s="345">
        <f t="shared" si="43"/>
        <v>0</v>
      </c>
      <c r="S101" s="68"/>
      <c r="U101" s="53"/>
      <c r="X101" s="68"/>
      <c r="AJ101" s="53"/>
      <c r="AK101" s="68"/>
      <c r="AM101" s="53"/>
      <c r="AP101" s="68"/>
      <c r="BB101" s="53"/>
      <c r="BC101" s="68"/>
    </row>
    <row r="102" spans="1:55" x14ac:dyDescent="0.2">
      <c r="A102" s="468" t="s">
        <v>69</v>
      </c>
      <c r="B102" s="439"/>
      <c r="C102" s="439"/>
      <c r="D102" s="343"/>
      <c r="E102" s="343">
        <f t="shared" si="30"/>
        <v>0</v>
      </c>
      <c r="F102" s="344">
        <f t="shared" si="31"/>
        <v>0</v>
      </c>
      <c r="G102" s="344">
        <f t="shared" si="32"/>
        <v>0</v>
      </c>
      <c r="H102" s="344">
        <f t="shared" si="33"/>
        <v>0</v>
      </c>
      <c r="I102" s="344">
        <f t="shared" si="34"/>
        <v>0</v>
      </c>
      <c r="J102" s="344">
        <f t="shared" si="35"/>
        <v>0</v>
      </c>
      <c r="K102" s="344">
        <f t="shared" si="36"/>
        <v>0</v>
      </c>
      <c r="L102" s="344">
        <f t="shared" si="37"/>
        <v>0</v>
      </c>
      <c r="M102" s="344">
        <f t="shared" si="38"/>
        <v>0</v>
      </c>
      <c r="N102" s="344">
        <f t="shared" si="39"/>
        <v>0</v>
      </c>
      <c r="O102" s="344">
        <f t="shared" si="40"/>
        <v>0</v>
      </c>
      <c r="P102" s="344">
        <f t="shared" si="41"/>
        <v>0</v>
      </c>
      <c r="Q102" s="344">
        <f t="shared" si="42"/>
        <v>0</v>
      </c>
      <c r="R102" s="345">
        <f t="shared" si="43"/>
        <v>0</v>
      </c>
      <c r="S102" s="68"/>
      <c r="U102" s="53"/>
      <c r="X102" s="68"/>
      <c r="AJ102" s="53"/>
      <c r="AK102" s="68"/>
      <c r="AM102" s="53"/>
      <c r="AP102" s="68"/>
      <c r="BB102" s="53"/>
      <c r="BC102" s="68"/>
    </row>
    <row r="103" spans="1:55" x14ac:dyDescent="0.2">
      <c r="A103" s="468" t="s">
        <v>72</v>
      </c>
      <c r="B103" s="439"/>
      <c r="C103" s="439"/>
      <c r="D103" s="343"/>
      <c r="E103" s="343">
        <f t="shared" si="30"/>
        <v>0</v>
      </c>
      <c r="F103" s="344">
        <f t="shared" si="31"/>
        <v>0</v>
      </c>
      <c r="G103" s="344">
        <f t="shared" si="32"/>
        <v>0</v>
      </c>
      <c r="H103" s="344">
        <f t="shared" si="33"/>
        <v>0</v>
      </c>
      <c r="I103" s="344">
        <f t="shared" si="34"/>
        <v>0</v>
      </c>
      <c r="J103" s="344">
        <f t="shared" si="35"/>
        <v>0</v>
      </c>
      <c r="K103" s="344">
        <f t="shared" si="36"/>
        <v>0</v>
      </c>
      <c r="L103" s="344">
        <f t="shared" si="37"/>
        <v>0</v>
      </c>
      <c r="M103" s="344">
        <f t="shared" si="38"/>
        <v>0</v>
      </c>
      <c r="N103" s="344">
        <f t="shared" si="39"/>
        <v>0</v>
      </c>
      <c r="O103" s="344">
        <f t="shared" si="40"/>
        <v>0</v>
      </c>
      <c r="P103" s="344">
        <f t="shared" si="41"/>
        <v>0</v>
      </c>
      <c r="Q103" s="344">
        <f t="shared" si="42"/>
        <v>0</v>
      </c>
      <c r="R103" s="345">
        <f t="shared" si="43"/>
        <v>0</v>
      </c>
      <c r="S103" s="68"/>
      <c r="U103" s="53"/>
      <c r="X103" s="68"/>
      <c r="AJ103" s="53"/>
      <c r="AK103" s="68"/>
      <c r="AM103" s="53"/>
      <c r="AP103" s="68"/>
      <c r="BB103" s="53"/>
      <c r="BC103" s="68"/>
    </row>
    <row r="104" spans="1:55" x14ac:dyDescent="0.2">
      <c r="A104" s="472" t="s">
        <v>169</v>
      </c>
      <c r="B104" s="439"/>
      <c r="C104" s="439"/>
      <c r="D104" s="343"/>
      <c r="E104" s="343">
        <f t="shared" si="30"/>
        <v>0</v>
      </c>
      <c r="F104" s="344">
        <f t="shared" si="31"/>
        <v>0</v>
      </c>
      <c r="G104" s="344">
        <f t="shared" si="32"/>
        <v>0</v>
      </c>
      <c r="H104" s="344">
        <f t="shared" si="33"/>
        <v>0</v>
      </c>
      <c r="I104" s="344">
        <f t="shared" si="34"/>
        <v>0</v>
      </c>
      <c r="J104" s="344">
        <f t="shared" si="35"/>
        <v>0</v>
      </c>
      <c r="K104" s="344">
        <f t="shared" si="36"/>
        <v>0</v>
      </c>
      <c r="L104" s="344">
        <f t="shared" si="37"/>
        <v>0</v>
      </c>
      <c r="M104" s="344">
        <f t="shared" si="38"/>
        <v>0</v>
      </c>
      <c r="N104" s="344">
        <f t="shared" si="39"/>
        <v>0</v>
      </c>
      <c r="O104" s="344">
        <f t="shared" si="40"/>
        <v>0</v>
      </c>
      <c r="P104" s="344">
        <f t="shared" si="41"/>
        <v>0</v>
      </c>
      <c r="Q104" s="344">
        <f t="shared" si="42"/>
        <v>0</v>
      </c>
      <c r="R104" s="345">
        <f t="shared" si="43"/>
        <v>0</v>
      </c>
      <c r="S104" s="68"/>
      <c r="U104" s="53"/>
      <c r="X104" s="68"/>
      <c r="AJ104" s="53"/>
      <c r="AK104" s="68"/>
      <c r="AM104" s="53"/>
      <c r="AP104" s="68"/>
      <c r="BB104" s="53"/>
      <c r="BC104" s="68"/>
    </row>
    <row r="105" spans="1:55" x14ac:dyDescent="0.2">
      <c r="A105" s="468" t="s">
        <v>170</v>
      </c>
      <c r="B105" s="439"/>
      <c r="C105" s="439"/>
      <c r="D105" s="343"/>
      <c r="E105" s="343">
        <f t="shared" si="30"/>
        <v>0</v>
      </c>
      <c r="F105" s="344">
        <f t="shared" si="31"/>
        <v>0</v>
      </c>
      <c r="G105" s="344">
        <f t="shared" si="32"/>
        <v>0</v>
      </c>
      <c r="H105" s="344">
        <f t="shared" si="33"/>
        <v>0</v>
      </c>
      <c r="I105" s="344">
        <f t="shared" si="34"/>
        <v>0</v>
      </c>
      <c r="J105" s="344">
        <f t="shared" si="35"/>
        <v>0</v>
      </c>
      <c r="K105" s="344">
        <f t="shared" si="36"/>
        <v>0</v>
      </c>
      <c r="L105" s="344">
        <f t="shared" si="37"/>
        <v>0</v>
      </c>
      <c r="M105" s="344">
        <f t="shared" si="38"/>
        <v>0</v>
      </c>
      <c r="N105" s="344">
        <f t="shared" si="39"/>
        <v>0</v>
      </c>
      <c r="O105" s="344">
        <f t="shared" si="40"/>
        <v>0</v>
      </c>
      <c r="P105" s="344">
        <f t="shared" si="41"/>
        <v>0</v>
      </c>
      <c r="Q105" s="344">
        <f t="shared" si="42"/>
        <v>0</v>
      </c>
      <c r="R105" s="345">
        <f t="shared" si="43"/>
        <v>0</v>
      </c>
      <c r="S105" s="68"/>
      <c r="U105" s="53"/>
      <c r="X105" s="68"/>
      <c r="AJ105" s="53"/>
      <c r="AK105" s="68"/>
      <c r="AM105" s="53"/>
      <c r="AP105" s="68"/>
      <c r="BB105" s="53"/>
      <c r="BC105" s="68"/>
    </row>
    <row r="106" spans="1:55" x14ac:dyDescent="0.2">
      <c r="A106" s="469" t="s">
        <v>171</v>
      </c>
      <c r="B106" s="440"/>
      <c r="C106" s="440"/>
      <c r="D106" s="346"/>
      <c r="E106" s="343">
        <f t="shared" si="30"/>
        <v>0</v>
      </c>
      <c r="F106" s="344">
        <f t="shared" si="31"/>
        <v>0</v>
      </c>
      <c r="G106" s="344">
        <f t="shared" si="32"/>
        <v>0</v>
      </c>
      <c r="H106" s="344">
        <f t="shared" si="33"/>
        <v>0</v>
      </c>
      <c r="I106" s="344">
        <f t="shared" si="34"/>
        <v>0</v>
      </c>
      <c r="J106" s="344">
        <f t="shared" si="35"/>
        <v>0</v>
      </c>
      <c r="K106" s="344">
        <f t="shared" si="36"/>
        <v>0</v>
      </c>
      <c r="L106" s="344">
        <f t="shared" si="37"/>
        <v>0</v>
      </c>
      <c r="M106" s="344">
        <f t="shared" si="38"/>
        <v>0</v>
      </c>
      <c r="N106" s="344">
        <f t="shared" si="39"/>
        <v>0</v>
      </c>
      <c r="O106" s="344">
        <f t="shared" si="40"/>
        <v>0</v>
      </c>
      <c r="P106" s="344">
        <f t="shared" si="41"/>
        <v>0</v>
      </c>
      <c r="Q106" s="344">
        <f t="shared" si="42"/>
        <v>0</v>
      </c>
      <c r="R106" s="345">
        <f t="shared" si="43"/>
        <v>0</v>
      </c>
      <c r="S106" s="68"/>
      <c r="U106" s="53"/>
      <c r="X106" s="68"/>
      <c r="AJ106" s="53"/>
      <c r="AK106" s="68"/>
      <c r="AM106" s="53"/>
      <c r="AP106" s="68"/>
      <c r="BB106" s="53"/>
      <c r="BC106" s="68"/>
    </row>
    <row r="107" spans="1:55" x14ac:dyDescent="0.2">
      <c r="A107" s="469" t="s">
        <v>172</v>
      </c>
      <c r="B107" s="439"/>
      <c r="C107" s="439"/>
      <c r="D107" s="343"/>
      <c r="E107" s="343">
        <f t="shared" si="30"/>
        <v>0</v>
      </c>
      <c r="F107" s="344">
        <f t="shared" si="31"/>
        <v>0</v>
      </c>
      <c r="G107" s="344">
        <f t="shared" si="32"/>
        <v>0</v>
      </c>
      <c r="H107" s="344">
        <f t="shared" si="33"/>
        <v>0</v>
      </c>
      <c r="I107" s="344">
        <f t="shared" si="34"/>
        <v>0</v>
      </c>
      <c r="J107" s="344">
        <f t="shared" si="35"/>
        <v>0</v>
      </c>
      <c r="K107" s="344">
        <f t="shared" si="36"/>
        <v>0</v>
      </c>
      <c r="L107" s="344">
        <f t="shared" si="37"/>
        <v>0</v>
      </c>
      <c r="M107" s="344">
        <f t="shared" si="38"/>
        <v>0</v>
      </c>
      <c r="N107" s="344">
        <f t="shared" si="39"/>
        <v>0</v>
      </c>
      <c r="O107" s="344">
        <f t="shared" si="40"/>
        <v>0</v>
      </c>
      <c r="P107" s="344">
        <f t="shared" si="41"/>
        <v>0</v>
      </c>
      <c r="Q107" s="344">
        <f t="shared" si="42"/>
        <v>0</v>
      </c>
      <c r="R107" s="345">
        <f t="shared" si="43"/>
        <v>0</v>
      </c>
      <c r="S107" s="68"/>
      <c r="U107" s="53"/>
      <c r="X107" s="68"/>
      <c r="AJ107" s="53"/>
      <c r="AK107" s="68"/>
      <c r="AM107" s="53"/>
      <c r="AP107" s="68"/>
      <c r="BB107" s="53"/>
      <c r="BC107" s="68"/>
    </row>
    <row r="108" spans="1:55" x14ac:dyDescent="0.2">
      <c r="A108" s="469" t="s">
        <v>165</v>
      </c>
      <c r="B108" s="441"/>
      <c r="C108" s="441"/>
      <c r="D108" s="347"/>
      <c r="E108" s="343">
        <f t="shared" si="30"/>
        <v>0</v>
      </c>
      <c r="F108" s="344">
        <f t="shared" si="31"/>
        <v>0</v>
      </c>
      <c r="G108" s="344">
        <f t="shared" si="32"/>
        <v>0</v>
      </c>
      <c r="H108" s="344">
        <f t="shared" si="33"/>
        <v>0</v>
      </c>
      <c r="I108" s="344">
        <f t="shared" si="34"/>
        <v>0</v>
      </c>
      <c r="J108" s="344">
        <f t="shared" si="35"/>
        <v>0</v>
      </c>
      <c r="K108" s="344">
        <f t="shared" si="36"/>
        <v>0</v>
      </c>
      <c r="L108" s="344">
        <f t="shared" si="37"/>
        <v>0</v>
      </c>
      <c r="M108" s="344">
        <f t="shared" si="38"/>
        <v>0</v>
      </c>
      <c r="N108" s="344">
        <f t="shared" si="39"/>
        <v>0</v>
      </c>
      <c r="O108" s="344">
        <f t="shared" si="40"/>
        <v>0</v>
      </c>
      <c r="P108" s="344">
        <f t="shared" si="41"/>
        <v>0</v>
      </c>
      <c r="Q108" s="344">
        <f t="shared" si="42"/>
        <v>0</v>
      </c>
      <c r="R108" s="345">
        <f t="shared" si="43"/>
        <v>0</v>
      </c>
      <c r="S108" s="68"/>
      <c r="U108" s="53"/>
      <c r="X108" s="68"/>
      <c r="AJ108" s="53"/>
      <c r="AK108" s="68"/>
      <c r="AM108" s="53"/>
      <c r="AP108" s="68"/>
      <c r="BB108" s="53"/>
      <c r="BC108" s="68"/>
    </row>
    <row r="109" spans="1:55" x14ac:dyDescent="0.2">
      <c r="A109" s="470" t="s">
        <v>280</v>
      </c>
      <c r="B109" s="439"/>
      <c r="C109" s="439"/>
      <c r="D109" s="343"/>
      <c r="E109" s="343">
        <f t="shared" si="30"/>
        <v>0</v>
      </c>
      <c r="F109" s="344">
        <f t="shared" si="31"/>
        <v>0</v>
      </c>
      <c r="G109" s="344">
        <f t="shared" si="32"/>
        <v>0</v>
      </c>
      <c r="H109" s="344">
        <f t="shared" si="33"/>
        <v>0</v>
      </c>
      <c r="I109" s="344">
        <f t="shared" si="34"/>
        <v>0</v>
      </c>
      <c r="J109" s="344">
        <f t="shared" si="35"/>
        <v>0</v>
      </c>
      <c r="K109" s="344">
        <f t="shared" si="36"/>
        <v>0</v>
      </c>
      <c r="L109" s="344">
        <f t="shared" si="37"/>
        <v>0</v>
      </c>
      <c r="M109" s="344">
        <f t="shared" si="38"/>
        <v>0</v>
      </c>
      <c r="N109" s="344">
        <f t="shared" si="39"/>
        <v>0</v>
      </c>
      <c r="O109" s="344">
        <f t="shared" si="40"/>
        <v>0</v>
      </c>
      <c r="P109" s="344">
        <f t="shared" si="41"/>
        <v>0</v>
      </c>
      <c r="Q109" s="344">
        <f t="shared" si="42"/>
        <v>0</v>
      </c>
      <c r="R109" s="345">
        <f t="shared" si="43"/>
        <v>0</v>
      </c>
      <c r="S109" s="68"/>
      <c r="U109" s="53"/>
      <c r="X109" s="68"/>
      <c r="AJ109" s="53"/>
      <c r="AK109" s="68"/>
      <c r="AM109" s="53"/>
      <c r="AP109" s="68"/>
      <c r="BB109" s="53"/>
      <c r="BC109" s="68"/>
    </row>
    <row r="110" spans="1:55" x14ac:dyDescent="0.2">
      <c r="A110" s="469" t="s">
        <v>82</v>
      </c>
      <c r="B110" s="439"/>
      <c r="C110" s="439"/>
      <c r="D110" s="343"/>
      <c r="E110" s="343">
        <f t="shared" si="30"/>
        <v>0</v>
      </c>
      <c r="F110" s="344">
        <f t="shared" si="31"/>
        <v>0</v>
      </c>
      <c r="G110" s="344">
        <f t="shared" si="32"/>
        <v>0</v>
      </c>
      <c r="H110" s="344">
        <f t="shared" si="33"/>
        <v>0</v>
      </c>
      <c r="I110" s="344">
        <f t="shared" si="34"/>
        <v>0</v>
      </c>
      <c r="J110" s="344">
        <f t="shared" si="35"/>
        <v>0</v>
      </c>
      <c r="K110" s="344">
        <f t="shared" si="36"/>
        <v>0</v>
      </c>
      <c r="L110" s="344">
        <f t="shared" si="37"/>
        <v>0</v>
      </c>
      <c r="M110" s="344">
        <f t="shared" si="38"/>
        <v>0</v>
      </c>
      <c r="N110" s="344">
        <f t="shared" si="39"/>
        <v>0</v>
      </c>
      <c r="O110" s="344">
        <f t="shared" si="40"/>
        <v>0</v>
      </c>
      <c r="P110" s="344">
        <f t="shared" si="41"/>
        <v>0</v>
      </c>
      <c r="Q110" s="344">
        <f t="shared" si="42"/>
        <v>0</v>
      </c>
      <c r="R110" s="345">
        <f t="shared" si="43"/>
        <v>0</v>
      </c>
      <c r="S110" s="68"/>
      <c r="U110" s="53"/>
      <c r="X110" s="68"/>
      <c r="AJ110" s="53"/>
      <c r="AK110" s="68"/>
      <c r="AM110" s="53"/>
      <c r="AP110" s="68"/>
      <c r="BB110" s="53"/>
      <c r="BC110" s="68"/>
    </row>
    <row r="111" spans="1:55" x14ac:dyDescent="0.2">
      <c r="A111" s="469" t="s">
        <v>191</v>
      </c>
      <c r="B111" s="439"/>
      <c r="C111" s="439"/>
      <c r="D111" s="343"/>
      <c r="E111" s="343">
        <f t="shared" si="30"/>
        <v>0</v>
      </c>
      <c r="F111" s="344">
        <f t="shared" si="31"/>
        <v>0</v>
      </c>
      <c r="G111" s="344">
        <f t="shared" si="32"/>
        <v>0</v>
      </c>
      <c r="H111" s="344">
        <f t="shared" si="33"/>
        <v>0</v>
      </c>
      <c r="I111" s="344">
        <f t="shared" si="34"/>
        <v>0</v>
      </c>
      <c r="J111" s="344">
        <f t="shared" si="35"/>
        <v>0</v>
      </c>
      <c r="K111" s="344">
        <f t="shared" si="36"/>
        <v>0</v>
      </c>
      <c r="L111" s="344">
        <f t="shared" si="37"/>
        <v>0</v>
      </c>
      <c r="M111" s="344">
        <f t="shared" si="38"/>
        <v>0</v>
      </c>
      <c r="N111" s="344">
        <f t="shared" si="39"/>
        <v>0</v>
      </c>
      <c r="O111" s="344">
        <f t="shared" si="40"/>
        <v>0</v>
      </c>
      <c r="P111" s="344">
        <f t="shared" si="41"/>
        <v>0</v>
      </c>
      <c r="Q111" s="344">
        <f t="shared" si="42"/>
        <v>0</v>
      </c>
      <c r="R111" s="345">
        <f t="shared" si="43"/>
        <v>0</v>
      </c>
      <c r="S111" s="68"/>
      <c r="U111" s="53"/>
      <c r="X111" s="68"/>
      <c r="AJ111" s="53"/>
      <c r="AK111" s="68"/>
      <c r="AM111" s="53"/>
      <c r="AP111" s="68"/>
      <c r="BB111" s="53"/>
      <c r="BC111" s="68"/>
    </row>
    <row r="112" spans="1:55" x14ac:dyDescent="0.2">
      <c r="A112" s="469" t="s">
        <v>190</v>
      </c>
      <c r="B112" s="439"/>
      <c r="C112" s="439"/>
      <c r="D112" s="343"/>
      <c r="E112" s="343">
        <f t="shared" si="30"/>
        <v>0</v>
      </c>
      <c r="F112" s="344">
        <f t="shared" si="31"/>
        <v>0</v>
      </c>
      <c r="G112" s="344">
        <f t="shared" si="32"/>
        <v>0</v>
      </c>
      <c r="H112" s="344">
        <f t="shared" si="33"/>
        <v>0</v>
      </c>
      <c r="I112" s="344">
        <f t="shared" si="34"/>
        <v>0</v>
      </c>
      <c r="J112" s="344">
        <f t="shared" si="35"/>
        <v>0</v>
      </c>
      <c r="K112" s="344">
        <f t="shared" si="36"/>
        <v>0</v>
      </c>
      <c r="L112" s="344">
        <f t="shared" si="37"/>
        <v>0</v>
      </c>
      <c r="M112" s="344">
        <f t="shared" si="38"/>
        <v>0</v>
      </c>
      <c r="N112" s="344">
        <f t="shared" si="39"/>
        <v>0</v>
      </c>
      <c r="O112" s="344">
        <f t="shared" si="40"/>
        <v>0</v>
      </c>
      <c r="P112" s="344">
        <f t="shared" si="41"/>
        <v>0</v>
      </c>
      <c r="Q112" s="344">
        <f t="shared" si="42"/>
        <v>0</v>
      </c>
      <c r="R112" s="345">
        <f t="shared" si="43"/>
        <v>0</v>
      </c>
      <c r="S112" s="68"/>
      <c r="U112" s="53"/>
      <c r="X112" s="68"/>
      <c r="AJ112" s="53"/>
      <c r="AK112" s="68"/>
      <c r="AM112" s="53"/>
      <c r="AP112" s="68"/>
      <c r="BB112" s="53"/>
      <c r="BC112" s="68"/>
    </row>
    <row r="113" spans="1:55" x14ac:dyDescent="0.2">
      <c r="A113" s="469" t="s">
        <v>187</v>
      </c>
      <c r="B113" s="439"/>
      <c r="C113" s="439"/>
      <c r="D113" s="343"/>
      <c r="E113" s="343">
        <f t="shared" si="30"/>
        <v>0</v>
      </c>
      <c r="F113" s="344">
        <f t="shared" si="31"/>
        <v>0</v>
      </c>
      <c r="G113" s="344">
        <f t="shared" si="32"/>
        <v>0</v>
      </c>
      <c r="H113" s="344">
        <f t="shared" si="33"/>
        <v>0</v>
      </c>
      <c r="I113" s="344">
        <f t="shared" si="34"/>
        <v>0</v>
      </c>
      <c r="J113" s="344">
        <f t="shared" si="35"/>
        <v>0</v>
      </c>
      <c r="K113" s="344">
        <f t="shared" si="36"/>
        <v>0</v>
      </c>
      <c r="L113" s="344">
        <f t="shared" si="37"/>
        <v>0</v>
      </c>
      <c r="M113" s="344">
        <f t="shared" si="38"/>
        <v>0</v>
      </c>
      <c r="N113" s="344">
        <f t="shared" si="39"/>
        <v>0</v>
      </c>
      <c r="O113" s="344">
        <f t="shared" si="40"/>
        <v>0</v>
      </c>
      <c r="P113" s="344">
        <f t="shared" si="41"/>
        <v>0</v>
      </c>
      <c r="Q113" s="344">
        <f t="shared" si="42"/>
        <v>0</v>
      </c>
      <c r="R113" s="345">
        <f t="shared" si="43"/>
        <v>0</v>
      </c>
      <c r="S113" s="68"/>
      <c r="U113" s="53"/>
      <c r="X113" s="68"/>
      <c r="AJ113" s="53"/>
      <c r="AK113" s="68"/>
      <c r="AM113" s="53"/>
      <c r="AP113" s="68"/>
      <c r="BB113" s="53"/>
      <c r="BC113" s="68"/>
    </row>
    <row r="114" spans="1:55" x14ac:dyDescent="0.2">
      <c r="A114" s="469" t="s">
        <v>74</v>
      </c>
      <c r="B114" s="439"/>
      <c r="C114" s="439"/>
      <c r="D114" s="343"/>
      <c r="E114" s="343">
        <f t="shared" si="30"/>
        <v>0</v>
      </c>
      <c r="F114" s="344">
        <f t="shared" si="31"/>
        <v>0</v>
      </c>
      <c r="G114" s="344">
        <f t="shared" si="32"/>
        <v>0</v>
      </c>
      <c r="H114" s="344">
        <f t="shared" si="33"/>
        <v>0</v>
      </c>
      <c r="I114" s="344">
        <f t="shared" si="34"/>
        <v>0</v>
      </c>
      <c r="J114" s="344">
        <f t="shared" si="35"/>
        <v>0</v>
      </c>
      <c r="K114" s="344">
        <f t="shared" si="36"/>
        <v>0</v>
      </c>
      <c r="L114" s="344">
        <f t="shared" si="37"/>
        <v>0</v>
      </c>
      <c r="M114" s="344">
        <f t="shared" si="38"/>
        <v>0</v>
      </c>
      <c r="N114" s="344">
        <f t="shared" si="39"/>
        <v>0</v>
      </c>
      <c r="O114" s="344">
        <f t="shared" si="40"/>
        <v>0</v>
      </c>
      <c r="P114" s="344">
        <f t="shared" si="41"/>
        <v>0</v>
      </c>
      <c r="Q114" s="344">
        <f t="shared" si="42"/>
        <v>0</v>
      </c>
      <c r="R114" s="345">
        <f t="shared" si="43"/>
        <v>0</v>
      </c>
      <c r="S114" s="68"/>
      <c r="U114" s="53"/>
      <c r="X114" s="68"/>
      <c r="AJ114" s="53"/>
      <c r="AK114" s="68"/>
      <c r="AM114" s="53"/>
      <c r="AP114" s="68"/>
      <c r="BB114" s="53"/>
      <c r="BC114" s="68"/>
    </row>
    <row r="115" spans="1:55" x14ac:dyDescent="0.2">
      <c r="A115" s="469" t="s">
        <v>173</v>
      </c>
      <c r="B115" s="439"/>
      <c r="C115" s="439"/>
      <c r="D115" s="343"/>
      <c r="E115" s="343">
        <f t="shared" si="30"/>
        <v>0</v>
      </c>
      <c r="F115" s="344">
        <f t="shared" si="31"/>
        <v>0</v>
      </c>
      <c r="G115" s="344">
        <f t="shared" si="32"/>
        <v>0</v>
      </c>
      <c r="H115" s="344">
        <f t="shared" si="33"/>
        <v>0</v>
      </c>
      <c r="I115" s="344">
        <f t="shared" si="34"/>
        <v>0</v>
      </c>
      <c r="J115" s="344">
        <f t="shared" si="35"/>
        <v>0</v>
      </c>
      <c r="K115" s="344">
        <f t="shared" si="36"/>
        <v>0</v>
      </c>
      <c r="L115" s="344">
        <f t="shared" si="37"/>
        <v>0</v>
      </c>
      <c r="M115" s="344">
        <f t="shared" si="38"/>
        <v>0</v>
      </c>
      <c r="N115" s="344">
        <f t="shared" si="39"/>
        <v>0</v>
      </c>
      <c r="O115" s="344">
        <f t="shared" si="40"/>
        <v>0</v>
      </c>
      <c r="P115" s="344">
        <f t="shared" si="41"/>
        <v>0</v>
      </c>
      <c r="Q115" s="344">
        <f t="shared" si="42"/>
        <v>0</v>
      </c>
      <c r="R115" s="345">
        <f t="shared" si="43"/>
        <v>0</v>
      </c>
      <c r="S115" s="68"/>
      <c r="U115" s="53"/>
      <c r="X115" s="68"/>
      <c r="AJ115" s="53"/>
      <c r="AK115" s="68"/>
      <c r="AM115" s="53"/>
      <c r="AP115" s="68"/>
      <c r="BB115" s="53"/>
      <c r="BC115" s="68"/>
    </row>
    <row r="116" spans="1:55" x14ac:dyDescent="0.2">
      <c r="A116" s="469" t="s">
        <v>83</v>
      </c>
      <c r="B116" s="439"/>
      <c r="C116" s="439"/>
      <c r="D116" s="343"/>
      <c r="E116" s="343">
        <f t="shared" si="30"/>
        <v>0</v>
      </c>
      <c r="F116" s="344">
        <f t="shared" si="31"/>
        <v>0</v>
      </c>
      <c r="G116" s="344">
        <f t="shared" si="32"/>
        <v>0</v>
      </c>
      <c r="H116" s="344">
        <f t="shared" si="33"/>
        <v>0</v>
      </c>
      <c r="I116" s="344">
        <f t="shared" si="34"/>
        <v>0</v>
      </c>
      <c r="J116" s="344">
        <f t="shared" si="35"/>
        <v>0</v>
      </c>
      <c r="K116" s="344">
        <f t="shared" si="36"/>
        <v>0</v>
      </c>
      <c r="L116" s="344">
        <f t="shared" si="37"/>
        <v>0</v>
      </c>
      <c r="M116" s="344">
        <f t="shared" si="38"/>
        <v>0</v>
      </c>
      <c r="N116" s="344">
        <f t="shared" si="39"/>
        <v>0</v>
      </c>
      <c r="O116" s="344">
        <f t="shared" si="40"/>
        <v>0</v>
      </c>
      <c r="P116" s="344">
        <f t="shared" si="41"/>
        <v>0</v>
      </c>
      <c r="Q116" s="344">
        <f t="shared" si="42"/>
        <v>0</v>
      </c>
      <c r="R116" s="345">
        <f t="shared" si="43"/>
        <v>0</v>
      </c>
      <c r="S116" s="68"/>
      <c r="U116" s="53"/>
      <c r="X116" s="68"/>
      <c r="AJ116" s="53"/>
      <c r="AK116" s="68"/>
      <c r="AM116" s="53"/>
      <c r="AP116" s="68"/>
      <c r="BB116" s="53"/>
      <c r="BC116" s="68"/>
    </row>
    <row r="117" spans="1:55" x14ac:dyDescent="0.2">
      <c r="A117" s="470" t="s">
        <v>405</v>
      </c>
      <c r="B117" s="439"/>
      <c r="C117" s="439"/>
      <c r="D117" s="343"/>
      <c r="E117" s="343">
        <f t="shared" si="30"/>
        <v>0</v>
      </c>
      <c r="F117" s="344">
        <f t="shared" si="31"/>
        <v>0</v>
      </c>
      <c r="G117" s="344">
        <f t="shared" si="32"/>
        <v>0</v>
      </c>
      <c r="H117" s="344">
        <f t="shared" si="33"/>
        <v>0</v>
      </c>
      <c r="I117" s="344">
        <f t="shared" si="34"/>
        <v>0</v>
      </c>
      <c r="J117" s="344">
        <f t="shared" si="35"/>
        <v>0</v>
      </c>
      <c r="K117" s="344">
        <f t="shared" si="36"/>
        <v>0</v>
      </c>
      <c r="L117" s="344">
        <f t="shared" si="37"/>
        <v>0</v>
      </c>
      <c r="M117" s="344">
        <f t="shared" si="38"/>
        <v>0</v>
      </c>
      <c r="N117" s="344">
        <f t="shared" si="39"/>
        <v>0</v>
      </c>
      <c r="O117" s="344">
        <f t="shared" si="40"/>
        <v>0</v>
      </c>
      <c r="P117" s="344">
        <f t="shared" si="41"/>
        <v>0</v>
      </c>
      <c r="Q117" s="344">
        <f t="shared" si="42"/>
        <v>0</v>
      </c>
      <c r="R117" s="345">
        <f t="shared" si="43"/>
        <v>0</v>
      </c>
      <c r="S117" s="68"/>
      <c r="U117" s="53"/>
      <c r="X117" s="68"/>
      <c r="AJ117" s="53"/>
      <c r="AK117" s="68"/>
      <c r="AM117" s="53"/>
      <c r="AP117" s="68"/>
      <c r="BB117" s="53"/>
      <c r="BC117" s="68"/>
    </row>
    <row r="118" spans="1:55" x14ac:dyDescent="0.2">
      <c r="A118" s="469" t="s">
        <v>259</v>
      </c>
      <c r="B118" s="439"/>
      <c r="C118" s="439"/>
      <c r="D118" s="343"/>
      <c r="E118" s="343">
        <f t="shared" si="30"/>
        <v>0</v>
      </c>
      <c r="F118" s="344">
        <f t="shared" si="31"/>
        <v>0</v>
      </c>
      <c r="G118" s="344">
        <f t="shared" si="32"/>
        <v>0</v>
      </c>
      <c r="H118" s="344">
        <f t="shared" si="33"/>
        <v>0</v>
      </c>
      <c r="I118" s="344">
        <f t="shared" si="34"/>
        <v>0</v>
      </c>
      <c r="J118" s="344">
        <f t="shared" si="35"/>
        <v>0</v>
      </c>
      <c r="K118" s="344">
        <f t="shared" si="36"/>
        <v>0</v>
      </c>
      <c r="L118" s="344">
        <f t="shared" si="37"/>
        <v>0</v>
      </c>
      <c r="M118" s="344">
        <f t="shared" si="38"/>
        <v>0</v>
      </c>
      <c r="N118" s="344">
        <f t="shared" si="39"/>
        <v>0</v>
      </c>
      <c r="O118" s="344">
        <f t="shared" si="40"/>
        <v>0</v>
      </c>
      <c r="P118" s="344">
        <f t="shared" si="41"/>
        <v>0</v>
      </c>
      <c r="Q118" s="344">
        <f t="shared" si="42"/>
        <v>0</v>
      </c>
      <c r="R118" s="345">
        <f t="shared" si="43"/>
        <v>0</v>
      </c>
      <c r="S118" s="68"/>
      <c r="U118" s="53"/>
      <c r="X118" s="68"/>
      <c r="AJ118" s="53"/>
      <c r="AK118" s="68"/>
      <c r="AM118" s="53"/>
      <c r="AP118" s="68"/>
      <c r="BB118" s="53"/>
      <c r="BC118" s="68"/>
    </row>
    <row r="119" spans="1:55" x14ac:dyDescent="0.2">
      <c r="A119" s="469" t="s">
        <v>85</v>
      </c>
      <c r="B119" s="439"/>
      <c r="C119" s="439"/>
      <c r="D119" s="343"/>
      <c r="E119" s="343">
        <f t="shared" si="30"/>
        <v>0</v>
      </c>
      <c r="F119" s="344">
        <f t="shared" si="31"/>
        <v>0</v>
      </c>
      <c r="G119" s="344">
        <f t="shared" si="32"/>
        <v>0</v>
      </c>
      <c r="H119" s="344">
        <f t="shared" si="33"/>
        <v>0</v>
      </c>
      <c r="I119" s="344">
        <f t="shared" si="34"/>
        <v>0</v>
      </c>
      <c r="J119" s="344">
        <f t="shared" si="35"/>
        <v>0</v>
      </c>
      <c r="K119" s="344">
        <f t="shared" si="36"/>
        <v>0</v>
      </c>
      <c r="L119" s="344">
        <f t="shared" si="37"/>
        <v>0</v>
      </c>
      <c r="M119" s="344">
        <f t="shared" si="38"/>
        <v>0</v>
      </c>
      <c r="N119" s="344">
        <f t="shared" si="39"/>
        <v>0</v>
      </c>
      <c r="O119" s="344">
        <f t="shared" si="40"/>
        <v>0</v>
      </c>
      <c r="P119" s="344">
        <f t="shared" si="41"/>
        <v>0</v>
      </c>
      <c r="Q119" s="344">
        <f t="shared" si="42"/>
        <v>0</v>
      </c>
      <c r="R119" s="345">
        <f t="shared" si="43"/>
        <v>0</v>
      </c>
      <c r="S119" s="68"/>
      <c r="U119" s="53"/>
      <c r="X119" s="68"/>
      <c r="AJ119" s="53"/>
      <c r="AK119" s="68"/>
      <c r="AM119" s="53"/>
      <c r="AP119" s="68"/>
      <c r="BB119" s="53"/>
      <c r="BC119" s="68"/>
    </row>
    <row r="120" spans="1:55" x14ac:dyDescent="0.2">
      <c r="A120" s="468" t="s">
        <v>404</v>
      </c>
      <c r="B120" s="439"/>
      <c r="C120" s="439"/>
      <c r="D120" s="343"/>
      <c r="E120" s="343">
        <f t="shared" si="30"/>
        <v>0</v>
      </c>
      <c r="F120" s="344">
        <f t="shared" si="31"/>
        <v>0</v>
      </c>
      <c r="G120" s="344">
        <f t="shared" si="32"/>
        <v>0</v>
      </c>
      <c r="H120" s="344">
        <f t="shared" si="33"/>
        <v>0</v>
      </c>
      <c r="I120" s="344">
        <f t="shared" si="34"/>
        <v>0</v>
      </c>
      <c r="J120" s="344">
        <f t="shared" si="35"/>
        <v>0</v>
      </c>
      <c r="K120" s="344">
        <f t="shared" si="36"/>
        <v>0</v>
      </c>
      <c r="L120" s="344">
        <f t="shared" si="37"/>
        <v>0</v>
      </c>
      <c r="M120" s="344">
        <f t="shared" si="38"/>
        <v>0</v>
      </c>
      <c r="N120" s="344">
        <f t="shared" si="39"/>
        <v>0</v>
      </c>
      <c r="O120" s="344">
        <f t="shared" si="40"/>
        <v>0</v>
      </c>
      <c r="P120" s="344">
        <f t="shared" si="41"/>
        <v>0</v>
      </c>
      <c r="Q120" s="344">
        <f t="shared" si="42"/>
        <v>0</v>
      </c>
      <c r="R120" s="345">
        <f t="shared" si="43"/>
        <v>0</v>
      </c>
      <c r="S120" s="68"/>
      <c r="U120" s="53"/>
      <c r="X120" s="68"/>
      <c r="AJ120" s="53"/>
      <c r="AK120" s="68"/>
      <c r="AM120" s="53"/>
      <c r="AP120" s="68"/>
      <c r="BB120" s="53"/>
      <c r="BC120" s="68"/>
    </row>
    <row r="121" spans="1:55" x14ac:dyDescent="0.2">
      <c r="A121" s="468" t="s">
        <v>195</v>
      </c>
      <c r="B121" s="441"/>
      <c r="C121" s="441"/>
      <c r="D121" s="347"/>
      <c r="E121" s="343">
        <f t="shared" si="30"/>
        <v>0</v>
      </c>
      <c r="F121" s="344">
        <f t="shared" si="31"/>
        <v>0</v>
      </c>
      <c r="G121" s="344">
        <f t="shared" si="32"/>
        <v>0</v>
      </c>
      <c r="H121" s="344">
        <f t="shared" si="33"/>
        <v>0</v>
      </c>
      <c r="I121" s="344">
        <f t="shared" si="34"/>
        <v>0</v>
      </c>
      <c r="J121" s="344">
        <f t="shared" si="35"/>
        <v>0</v>
      </c>
      <c r="K121" s="344">
        <f t="shared" si="36"/>
        <v>0</v>
      </c>
      <c r="L121" s="344">
        <f t="shared" si="37"/>
        <v>0</v>
      </c>
      <c r="M121" s="344">
        <f t="shared" si="38"/>
        <v>0</v>
      </c>
      <c r="N121" s="344">
        <f t="shared" si="39"/>
        <v>0</v>
      </c>
      <c r="O121" s="344">
        <f t="shared" si="40"/>
        <v>0</v>
      </c>
      <c r="P121" s="344">
        <f t="shared" si="41"/>
        <v>0</v>
      </c>
      <c r="Q121" s="344">
        <f t="shared" si="42"/>
        <v>0</v>
      </c>
      <c r="R121" s="345">
        <f t="shared" si="43"/>
        <v>0</v>
      </c>
      <c r="S121" s="68"/>
      <c r="U121" s="53"/>
      <c r="X121" s="68"/>
      <c r="AJ121" s="53"/>
      <c r="AK121" s="68"/>
      <c r="AM121" s="53"/>
      <c r="AP121" s="68"/>
      <c r="BB121" s="53"/>
      <c r="BC121" s="68"/>
    </row>
    <row r="122" spans="1:55" x14ac:dyDescent="0.2">
      <c r="A122" s="468" t="s">
        <v>196</v>
      </c>
      <c r="B122" s="439"/>
      <c r="C122" s="439"/>
      <c r="D122" s="343"/>
      <c r="E122" s="343">
        <f t="shared" si="30"/>
        <v>0</v>
      </c>
      <c r="F122" s="344">
        <f t="shared" si="31"/>
        <v>0</v>
      </c>
      <c r="G122" s="344">
        <f t="shared" si="32"/>
        <v>0</v>
      </c>
      <c r="H122" s="344">
        <f t="shared" si="33"/>
        <v>0</v>
      </c>
      <c r="I122" s="344">
        <f t="shared" si="34"/>
        <v>0</v>
      </c>
      <c r="J122" s="344">
        <f t="shared" si="35"/>
        <v>0</v>
      </c>
      <c r="K122" s="344">
        <f t="shared" si="36"/>
        <v>0</v>
      </c>
      <c r="L122" s="344">
        <f t="shared" si="37"/>
        <v>0</v>
      </c>
      <c r="M122" s="344">
        <f t="shared" si="38"/>
        <v>0</v>
      </c>
      <c r="N122" s="344">
        <f t="shared" si="39"/>
        <v>0</v>
      </c>
      <c r="O122" s="344">
        <f t="shared" si="40"/>
        <v>0</v>
      </c>
      <c r="P122" s="344">
        <f t="shared" si="41"/>
        <v>0</v>
      </c>
      <c r="Q122" s="344">
        <f t="shared" si="42"/>
        <v>0</v>
      </c>
      <c r="R122" s="345">
        <f t="shared" si="43"/>
        <v>0</v>
      </c>
      <c r="S122" s="68"/>
      <c r="U122" s="53"/>
      <c r="X122" s="68"/>
      <c r="AJ122" s="53"/>
      <c r="AK122" s="68"/>
      <c r="AM122" s="53"/>
      <c r="AP122" s="68"/>
      <c r="BB122" s="53"/>
      <c r="BC122" s="68"/>
    </row>
    <row r="123" spans="1:55" x14ac:dyDescent="0.2">
      <c r="A123" s="468" t="s">
        <v>197</v>
      </c>
      <c r="B123" s="439"/>
      <c r="C123" s="439"/>
      <c r="D123" s="343"/>
      <c r="E123" s="343">
        <f t="shared" si="30"/>
        <v>0</v>
      </c>
      <c r="F123" s="344">
        <f t="shared" si="31"/>
        <v>0</v>
      </c>
      <c r="G123" s="344">
        <f t="shared" si="32"/>
        <v>0</v>
      </c>
      <c r="H123" s="344">
        <f t="shared" si="33"/>
        <v>0</v>
      </c>
      <c r="I123" s="344">
        <f t="shared" si="34"/>
        <v>0</v>
      </c>
      <c r="J123" s="344">
        <f t="shared" si="35"/>
        <v>0</v>
      </c>
      <c r="K123" s="344">
        <f t="shared" si="36"/>
        <v>0</v>
      </c>
      <c r="L123" s="344">
        <f t="shared" si="37"/>
        <v>0</v>
      </c>
      <c r="M123" s="344">
        <f t="shared" si="38"/>
        <v>0</v>
      </c>
      <c r="N123" s="344">
        <f t="shared" si="39"/>
        <v>0</v>
      </c>
      <c r="O123" s="344">
        <f t="shared" si="40"/>
        <v>0</v>
      </c>
      <c r="P123" s="344">
        <f t="shared" si="41"/>
        <v>0</v>
      </c>
      <c r="Q123" s="344">
        <f t="shared" si="42"/>
        <v>0</v>
      </c>
      <c r="R123" s="345">
        <f t="shared" si="43"/>
        <v>0</v>
      </c>
      <c r="S123" s="68"/>
      <c r="U123" s="53"/>
      <c r="X123" s="68"/>
      <c r="AJ123" s="53"/>
      <c r="AK123" s="68"/>
      <c r="AM123" s="53"/>
      <c r="AP123" s="68"/>
      <c r="BB123" s="53"/>
      <c r="BC123" s="68"/>
    </row>
    <row r="124" spans="1:55" x14ac:dyDescent="0.2">
      <c r="A124" s="468" t="s">
        <v>186</v>
      </c>
      <c r="B124" s="439"/>
      <c r="C124" s="439"/>
      <c r="D124" s="343"/>
      <c r="E124" s="343">
        <f t="shared" si="30"/>
        <v>0</v>
      </c>
      <c r="F124" s="344">
        <f t="shared" si="31"/>
        <v>0</v>
      </c>
      <c r="G124" s="344">
        <f t="shared" si="32"/>
        <v>0</v>
      </c>
      <c r="H124" s="344">
        <f t="shared" si="33"/>
        <v>0</v>
      </c>
      <c r="I124" s="344">
        <f t="shared" si="34"/>
        <v>0</v>
      </c>
      <c r="J124" s="344">
        <f t="shared" si="35"/>
        <v>0</v>
      </c>
      <c r="K124" s="344">
        <f t="shared" si="36"/>
        <v>0</v>
      </c>
      <c r="L124" s="344">
        <f t="shared" si="37"/>
        <v>0</v>
      </c>
      <c r="M124" s="344">
        <f t="shared" si="38"/>
        <v>0</v>
      </c>
      <c r="N124" s="344">
        <f t="shared" si="39"/>
        <v>0</v>
      </c>
      <c r="O124" s="344">
        <f t="shared" si="40"/>
        <v>0</v>
      </c>
      <c r="P124" s="344">
        <f t="shared" si="41"/>
        <v>0</v>
      </c>
      <c r="Q124" s="344">
        <f t="shared" si="42"/>
        <v>0</v>
      </c>
      <c r="R124" s="345">
        <f t="shared" si="43"/>
        <v>0</v>
      </c>
      <c r="S124" s="68"/>
      <c r="U124" s="53"/>
      <c r="X124" s="68"/>
      <c r="AJ124" s="53"/>
      <c r="AK124" s="68"/>
      <c r="AM124" s="53"/>
      <c r="AP124" s="68"/>
      <c r="BB124" s="53"/>
      <c r="BC124" s="68"/>
    </row>
    <row r="125" spans="1:55" x14ac:dyDescent="0.2">
      <c r="A125" s="471" t="s">
        <v>198</v>
      </c>
      <c r="B125" s="442"/>
      <c r="C125" s="442"/>
      <c r="D125" s="348"/>
      <c r="E125" s="343">
        <f t="shared" si="30"/>
        <v>0</v>
      </c>
      <c r="F125" s="344">
        <f t="shared" si="31"/>
        <v>0</v>
      </c>
      <c r="G125" s="344">
        <f t="shared" si="32"/>
        <v>0</v>
      </c>
      <c r="H125" s="344">
        <f t="shared" si="33"/>
        <v>0</v>
      </c>
      <c r="I125" s="344">
        <f t="shared" si="34"/>
        <v>0</v>
      </c>
      <c r="J125" s="344">
        <f t="shared" si="35"/>
        <v>0</v>
      </c>
      <c r="K125" s="344">
        <f t="shared" si="36"/>
        <v>0</v>
      </c>
      <c r="L125" s="344">
        <f t="shared" si="37"/>
        <v>0</v>
      </c>
      <c r="M125" s="344">
        <f t="shared" si="38"/>
        <v>0</v>
      </c>
      <c r="N125" s="344">
        <f t="shared" si="39"/>
        <v>0</v>
      </c>
      <c r="O125" s="344">
        <f t="shared" si="40"/>
        <v>0</v>
      </c>
      <c r="P125" s="344">
        <f t="shared" si="41"/>
        <v>0</v>
      </c>
      <c r="Q125" s="344">
        <f t="shared" si="42"/>
        <v>0</v>
      </c>
      <c r="R125" s="345">
        <f t="shared" si="43"/>
        <v>0</v>
      </c>
      <c r="S125" s="68"/>
      <c r="U125" s="53"/>
      <c r="X125" s="68"/>
      <c r="AJ125" s="53"/>
      <c r="AK125" s="68"/>
      <c r="AM125" s="53"/>
      <c r="AP125" s="68"/>
      <c r="BB125" s="53"/>
      <c r="BC125" s="68"/>
    </row>
    <row r="126" spans="1:55" x14ac:dyDescent="0.2">
      <c r="A126" s="473"/>
      <c r="B126" s="442"/>
      <c r="C126" s="442"/>
      <c r="D126" s="348"/>
      <c r="E126" s="343">
        <f t="shared" si="30"/>
        <v>0</v>
      </c>
      <c r="F126" s="344">
        <f t="shared" si="31"/>
        <v>0</v>
      </c>
      <c r="G126" s="344">
        <f t="shared" si="32"/>
        <v>0</v>
      </c>
      <c r="H126" s="344">
        <f t="shared" si="33"/>
        <v>0</v>
      </c>
      <c r="I126" s="344">
        <f t="shared" si="34"/>
        <v>0</v>
      </c>
      <c r="J126" s="344">
        <f t="shared" si="35"/>
        <v>0</v>
      </c>
      <c r="K126" s="344">
        <f t="shared" si="36"/>
        <v>0</v>
      </c>
      <c r="L126" s="344">
        <f t="shared" si="37"/>
        <v>0</v>
      </c>
      <c r="M126" s="344">
        <f t="shared" si="38"/>
        <v>0</v>
      </c>
      <c r="N126" s="344">
        <f t="shared" si="39"/>
        <v>0</v>
      </c>
      <c r="O126" s="344">
        <f t="shared" si="40"/>
        <v>0</v>
      </c>
      <c r="P126" s="344">
        <f t="shared" si="41"/>
        <v>0</v>
      </c>
      <c r="Q126" s="344">
        <f t="shared" si="42"/>
        <v>0</v>
      </c>
      <c r="R126" s="345">
        <f t="shared" si="43"/>
        <v>0</v>
      </c>
      <c r="S126" s="68"/>
      <c r="U126" s="53"/>
      <c r="X126" s="68"/>
      <c r="AJ126" s="53"/>
      <c r="AK126" s="68"/>
      <c r="AM126" s="53"/>
      <c r="AP126" s="68"/>
      <c r="BB126" s="53"/>
      <c r="BC126" s="68"/>
    </row>
    <row r="127" spans="1:55" ht="13.5" thickBot="1" x14ac:dyDescent="0.25">
      <c r="A127" s="453"/>
      <c r="B127" s="442"/>
      <c r="C127" s="442"/>
      <c r="D127" s="348"/>
      <c r="E127" s="348">
        <f t="shared" si="30"/>
        <v>0</v>
      </c>
      <c r="F127" s="349">
        <f t="shared" si="31"/>
        <v>0</v>
      </c>
      <c r="G127" s="349">
        <f t="shared" si="32"/>
        <v>0</v>
      </c>
      <c r="H127" s="349">
        <f t="shared" si="33"/>
        <v>0</v>
      </c>
      <c r="I127" s="349">
        <f t="shared" si="34"/>
        <v>0</v>
      </c>
      <c r="J127" s="349">
        <f t="shared" si="35"/>
        <v>0</v>
      </c>
      <c r="K127" s="349">
        <f t="shared" si="36"/>
        <v>0</v>
      </c>
      <c r="L127" s="349">
        <f t="shared" si="37"/>
        <v>0</v>
      </c>
      <c r="M127" s="349">
        <f t="shared" si="38"/>
        <v>0</v>
      </c>
      <c r="N127" s="349">
        <f t="shared" si="39"/>
        <v>0</v>
      </c>
      <c r="O127" s="349">
        <f t="shared" si="40"/>
        <v>0</v>
      </c>
      <c r="P127" s="349">
        <f t="shared" si="41"/>
        <v>0</v>
      </c>
      <c r="Q127" s="349">
        <f t="shared" si="42"/>
        <v>0</v>
      </c>
      <c r="R127" s="350">
        <f t="shared" si="43"/>
        <v>0</v>
      </c>
      <c r="S127" s="68"/>
      <c r="U127" s="53"/>
      <c r="X127" s="68"/>
      <c r="AJ127" s="53"/>
      <c r="AK127" s="68"/>
      <c r="AM127" s="53"/>
      <c r="AP127" s="68"/>
      <c r="BB127" s="53"/>
      <c r="BC127" s="68"/>
    </row>
    <row r="128" spans="1:55" ht="13.5" thickBot="1" x14ac:dyDescent="0.25">
      <c r="A128" s="114" t="s">
        <v>10</v>
      </c>
      <c r="B128" s="351">
        <f t="shared" ref="B128:Q128" si="44">SUM(B93:B127)</f>
        <v>0</v>
      </c>
      <c r="C128" s="351">
        <f t="shared" si="44"/>
        <v>0</v>
      </c>
      <c r="D128" s="351">
        <f t="shared" si="44"/>
        <v>30000</v>
      </c>
      <c r="E128" s="351">
        <f t="shared" si="44"/>
        <v>0</v>
      </c>
      <c r="F128" s="351">
        <f t="shared" si="44"/>
        <v>0</v>
      </c>
      <c r="G128" s="351">
        <f t="shared" si="44"/>
        <v>0</v>
      </c>
      <c r="H128" s="351">
        <f t="shared" si="44"/>
        <v>0</v>
      </c>
      <c r="I128" s="351">
        <f t="shared" si="44"/>
        <v>0</v>
      </c>
      <c r="J128" s="351">
        <f t="shared" si="44"/>
        <v>0</v>
      </c>
      <c r="K128" s="351">
        <f t="shared" si="44"/>
        <v>0</v>
      </c>
      <c r="L128" s="351">
        <f t="shared" si="44"/>
        <v>0</v>
      </c>
      <c r="M128" s="351">
        <f t="shared" si="44"/>
        <v>0</v>
      </c>
      <c r="N128" s="351">
        <f t="shared" si="44"/>
        <v>0</v>
      </c>
      <c r="O128" s="351">
        <f t="shared" si="44"/>
        <v>0</v>
      </c>
      <c r="P128" s="351">
        <f t="shared" si="44"/>
        <v>0</v>
      </c>
      <c r="Q128" s="351">
        <f t="shared" si="44"/>
        <v>0</v>
      </c>
      <c r="R128" s="352">
        <f t="shared" si="43"/>
        <v>0</v>
      </c>
      <c r="S128" s="68"/>
      <c r="U128" s="53"/>
      <c r="X128" s="68"/>
      <c r="AJ128" s="53"/>
      <c r="AK128" s="68"/>
      <c r="AM128" s="53"/>
      <c r="AP128" s="68"/>
      <c r="BB128" s="53"/>
      <c r="BC128" s="68"/>
    </row>
    <row r="131" spans="1:18" x14ac:dyDescent="0.2">
      <c r="A131" s="670" t="s">
        <v>460</v>
      </c>
      <c r="B131" s="671"/>
      <c r="C131" s="671"/>
      <c r="D131" s="671"/>
      <c r="E131" s="671"/>
      <c r="F131" s="671"/>
      <c r="G131" s="671"/>
      <c r="H131" s="671"/>
      <c r="I131" s="671"/>
      <c r="J131" s="671"/>
      <c r="K131" s="671"/>
      <c r="L131" s="671"/>
      <c r="M131" s="671"/>
      <c r="N131" s="671"/>
      <c r="O131" s="671"/>
      <c r="P131" s="671"/>
      <c r="Q131" s="671"/>
      <c r="R131" s="671"/>
    </row>
    <row r="132" spans="1:18" ht="13.5" thickBot="1" x14ac:dyDescent="0.25">
      <c r="E132" s="53"/>
      <c r="Q132" s="68"/>
    </row>
    <row r="133" spans="1:18" x14ac:dyDescent="0.2">
      <c r="A133" s="672" t="s">
        <v>452</v>
      </c>
      <c r="B133" s="674" t="s">
        <v>339</v>
      </c>
      <c r="C133" s="674" t="s">
        <v>459</v>
      </c>
      <c r="D133" s="674" t="s">
        <v>281</v>
      </c>
      <c r="E133" s="674" t="s">
        <v>343</v>
      </c>
      <c r="F133" s="676" t="s">
        <v>335</v>
      </c>
      <c r="G133" s="676"/>
      <c r="H133" s="676"/>
      <c r="I133" s="676"/>
      <c r="J133" s="676"/>
      <c r="K133" s="676"/>
      <c r="L133" s="676"/>
      <c r="M133" s="676"/>
      <c r="N133" s="676"/>
      <c r="O133" s="676"/>
      <c r="P133" s="676"/>
      <c r="Q133" s="676"/>
      <c r="R133" s="677" t="s">
        <v>241</v>
      </c>
    </row>
    <row r="134" spans="1:18" ht="27" customHeight="1" thickBot="1" x14ac:dyDescent="0.25">
      <c r="A134" s="673"/>
      <c r="B134" s="675"/>
      <c r="C134" s="675"/>
      <c r="D134" s="675"/>
      <c r="E134" s="675"/>
      <c r="F134" s="70" t="s">
        <v>250</v>
      </c>
      <c r="G134" s="70" t="s">
        <v>249</v>
      </c>
      <c r="H134" s="70" t="s">
        <v>248</v>
      </c>
      <c r="I134" s="70" t="s">
        <v>246</v>
      </c>
      <c r="J134" s="70" t="s">
        <v>248</v>
      </c>
      <c r="K134" s="70" t="s">
        <v>247</v>
      </c>
      <c r="L134" s="70" t="s">
        <v>247</v>
      </c>
      <c r="M134" s="70" t="s">
        <v>246</v>
      </c>
      <c r="N134" s="70" t="s">
        <v>245</v>
      </c>
      <c r="O134" s="70" t="s">
        <v>244</v>
      </c>
      <c r="P134" s="70" t="s">
        <v>243</v>
      </c>
      <c r="Q134" s="70" t="s">
        <v>242</v>
      </c>
      <c r="R134" s="678"/>
    </row>
    <row r="135" spans="1:18" x14ac:dyDescent="0.2">
      <c r="A135" s="466" t="s">
        <v>87</v>
      </c>
      <c r="B135" s="438"/>
      <c r="C135" s="438"/>
      <c r="D135" s="340"/>
      <c r="E135" s="340">
        <f>PRODUCT(B135*0.01666)</f>
        <v>0</v>
      </c>
      <c r="F135" s="341">
        <f>SUM(C135-E135)</f>
        <v>0</v>
      </c>
      <c r="G135" s="341">
        <f>SUM(F135-E135)</f>
        <v>0</v>
      </c>
      <c r="H135" s="341">
        <f>SUM(G135-E135)</f>
        <v>0</v>
      </c>
      <c r="I135" s="341">
        <f>SUM(H135-E135)</f>
        <v>0</v>
      </c>
      <c r="J135" s="341">
        <f>SUM(I135-E135)</f>
        <v>0</v>
      </c>
      <c r="K135" s="341">
        <f>SUM(J135-E135)</f>
        <v>0</v>
      </c>
      <c r="L135" s="341">
        <f>SUM(K135-E135)</f>
        <v>0</v>
      </c>
      <c r="M135" s="341">
        <f>SUM(L135-E135)</f>
        <v>0</v>
      </c>
      <c r="N135" s="341">
        <f>SUM(M135-E135)</f>
        <v>0</v>
      </c>
      <c r="O135" s="341">
        <f>SUM(N135-E135)</f>
        <v>0</v>
      </c>
      <c r="P135" s="341">
        <f>SUM(O135-E135)</f>
        <v>0</v>
      </c>
      <c r="Q135" s="341">
        <f>SUM(P135-E135)</f>
        <v>0</v>
      </c>
      <c r="R135" s="342">
        <f>AVERAGE(F135:Q135)</f>
        <v>0</v>
      </c>
    </row>
    <row r="136" spans="1:18" x14ac:dyDescent="0.2">
      <c r="A136" s="468" t="s">
        <v>67</v>
      </c>
      <c r="B136" s="439"/>
      <c r="C136" s="439"/>
      <c r="D136" s="343">
        <v>30000</v>
      </c>
      <c r="E136" s="343">
        <f t="shared" ref="E136:E169" si="45">PRODUCT(B136*0.01666)</f>
        <v>0</v>
      </c>
      <c r="F136" s="344">
        <f t="shared" ref="F136:F169" si="46">SUM(C136-E136)</f>
        <v>0</v>
      </c>
      <c r="G136" s="344">
        <f t="shared" ref="G136:G169" si="47">SUM(F136-E136)</f>
        <v>0</v>
      </c>
      <c r="H136" s="344">
        <f t="shared" ref="H136:H169" si="48">SUM(G136-E136)</f>
        <v>0</v>
      </c>
      <c r="I136" s="344">
        <f t="shared" ref="I136:I169" si="49">SUM(H136-E136)</f>
        <v>0</v>
      </c>
      <c r="J136" s="344">
        <f t="shared" ref="J136:J169" si="50">SUM(I136-E136)</f>
        <v>0</v>
      </c>
      <c r="K136" s="344">
        <f t="shared" ref="K136:K169" si="51">SUM(J136-E136)</f>
        <v>0</v>
      </c>
      <c r="L136" s="344">
        <f t="shared" ref="L136:L169" si="52">SUM(K136-E136)</f>
        <v>0</v>
      </c>
      <c r="M136" s="344">
        <f t="shared" ref="M136:M169" si="53">SUM(L136-E136)</f>
        <v>0</v>
      </c>
      <c r="N136" s="344">
        <f t="shared" ref="N136:N169" si="54">SUM(M136-E136)</f>
        <v>0</v>
      </c>
      <c r="O136" s="344">
        <f t="shared" ref="O136:O169" si="55">SUM(N136-E136)</f>
        <v>0</v>
      </c>
      <c r="P136" s="344">
        <f t="shared" ref="P136:P169" si="56">SUM(O136-E136)</f>
        <v>0</v>
      </c>
      <c r="Q136" s="344">
        <f t="shared" ref="Q136:Q169" si="57">SUM(P136-E136)</f>
        <v>0</v>
      </c>
      <c r="R136" s="345">
        <f t="shared" ref="R136:R170" si="58">AVERAGE(F136:Q136)</f>
        <v>0</v>
      </c>
    </row>
    <row r="137" spans="1:18" x14ac:dyDescent="0.2">
      <c r="A137" s="468" t="s">
        <v>68</v>
      </c>
      <c r="B137" s="439"/>
      <c r="C137" s="439"/>
      <c r="D137" s="343"/>
      <c r="E137" s="343">
        <f t="shared" si="45"/>
        <v>0</v>
      </c>
      <c r="F137" s="344">
        <f t="shared" si="46"/>
        <v>0</v>
      </c>
      <c r="G137" s="344">
        <f t="shared" si="47"/>
        <v>0</v>
      </c>
      <c r="H137" s="344">
        <f t="shared" si="48"/>
        <v>0</v>
      </c>
      <c r="I137" s="344">
        <f t="shared" si="49"/>
        <v>0</v>
      </c>
      <c r="J137" s="344">
        <f t="shared" si="50"/>
        <v>0</v>
      </c>
      <c r="K137" s="344">
        <f t="shared" si="51"/>
        <v>0</v>
      </c>
      <c r="L137" s="344">
        <f t="shared" si="52"/>
        <v>0</v>
      </c>
      <c r="M137" s="344">
        <f t="shared" si="53"/>
        <v>0</v>
      </c>
      <c r="N137" s="344">
        <f t="shared" si="54"/>
        <v>0</v>
      </c>
      <c r="O137" s="344">
        <f t="shared" si="55"/>
        <v>0</v>
      </c>
      <c r="P137" s="344">
        <f t="shared" si="56"/>
        <v>0</v>
      </c>
      <c r="Q137" s="344">
        <f t="shared" si="57"/>
        <v>0</v>
      </c>
      <c r="R137" s="345">
        <f t="shared" si="58"/>
        <v>0</v>
      </c>
    </row>
    <row r="138" spans="1:18" x14ac:dyDescent="0.2">
      <c r="A138" s="469" t="s">
        <v>81</v>
      </c>
      <c r="B138" s="439"/>
      <c r="C138" s="439"/>
      <c r="D138" s="343"/>
      <c r="E138" s="343">
        <f t="shared" si="45"/>
        <v>0</v>
      </c>
      <c r="F138" s="344">
        <f t="shared" si="46"/>
        <v>0</v>
      </c>
      <c r="G138" s="344">
        <f t="shared" si="47"/>
        <v>0</v>
      </c>
      <c r="H138" s="344">
        <f t="shared" si="48"/>
        <v>0</v>
      </c>
      <c r="I138" s="344">
        <f t="shared" si="49"/>
        <v>0</v>
      </c>
      <c r="J138" s="344">
        <f t="shared" si="50"/>
        <v>0</v>
      </c>
      <c r="K138" s="344">
        <f t="shared" si="51"/>
        <v>0</v>
      </c>
      <c r="L138" s="344">
        <f t="shared" si="52"/>
        <v>0</v>
      </c>
      <c r="M138" s="344">
        <f t="shared" si="53"/>
        <v>0</v>
      </c>
      <c r="N138" s="344">
        <f t="shared" si="54"/>
        <v>0</v>
      </c>
      <c r="O138" s="344">
        <f t="shared" si="55"/>
        <v>0</v>
      </c>
      <c r="P138" s="344">
        <f t="shared" si="56"/>
        <v>0</v>
      </c>
      <c r="Q138" s="344">
        <f t="shared" si="57"/>
        <v>0</v>
      </c>
      <c r="R138" s="345">
        <f t="shared" si="58"/>
        <v>0</v>
      </c>
    </row>
    <row r="139" spans="1:18" x14ac:dyDescent="0.2">
      <c r="A139" s="469" t="s">
        <v>184</v>
      </c>
      <c r="B139" s="439"/>
      <c r="C139" s="439"/>
      <c r="D139" s="343"/>
      <c r="E139" s="343">
        <f t="shared" si="45"/>
        <v>0</v>
      </c>
      <c r="F139" s="344">
        <f t="shared" si="46"/>
        <v>0</v>
      </c>
      <c r="G139" s="344">
        <f t="shared" si="47"/>
        <v>0</v>
      </c>
      <c r="H139" s="344">
        <f t="shared" si="48"/>
        <v>0</v>
      </c>
      <c r="I139" s="344">
        <f t="shared" si="49"/>
        <v>0</v>
      </c>
      <c r="J139" s="344">
        <f t="shared" si="50"/>
        <v>0</v>
      </c>
      <c r="K139" s="344">
        <f t="shared" si="51"/>
        <v>0</v>
      </c>
      <c r="L139" s="344">
        <f t="shared" si="52"/>
        <v>0</v>
      </c>
      <c r="M139" s="344">
        <f t="shared" si="53"/>
        <v>0</v>
      </c>
      <c r="N139" s="344">
        <f t="shared" si="54"/>
        <v>0</v>
      </c>
      <c r="O139" s="344">
        <f t="shared" si="55"/>
        <v>0</v>
      </c>
      <c r="P139" s="344">
        <f t="shared" si="56"/>
        <v>0</v>
      </c>
      <c r="Q139" s="344">
        <f t="shared" si="57"/>
        <v>0</v>
      </c>
      <c r="R139" s="345">
        <f t="shared" si="58"/>
        <v>0</v>
      </c>
    </row>
    <row r="140" spans="1:18" x14ac:dyDescent="0.2">
      <c r="A140" s="468" t="s">
        <v>73</v>
      </c>
      <c r="B140" s="439"/>
      <c r="C140" s="439"/>
      <c r="D140" s="343"/>
      <c r="E140" s="343">
        <f t="shared" si="45"/>
        <v>0</v>
      </c>
      <c r="F140" s="344">
        <f t="shared" si="46"/>
        <v>0</v>
      </c>
      <c r="G140" s="344">
        <f t="shared" si="47"/>
        <v>0</v>
      </c>
      <c r="H140" s="344">
        <f t="shared" si="48"/>
        <v>0</v>
      </c>
      <c r="I140" s="344">
        <f t="shared" si="49"/>
        <v>0</v>
      </c>
      <c r="J140" s="344">
        <f t="shared" si="50"/>
        <v>0</v>
      </c>
      <c r="K140" s="344">
        <f t="shared" si="51"/>
        <v>0</v>
      </c>
      <c r="L140" s="344">
        <f t="shared" si="52"/>
        <v>0</v>
      </c>
      <c r="M140" s="344">
        <f t="shared" si="53"/>
        <v>0</v>
      </c>
      <c r="N140" s="344">
        <f t="shared" si="54"/>
        <v>0</v>
      </c>
      <c r="O140" s="344">
        <f t="shared" si="55"/>
        <v>0</v>
      </c>
      <c r="P140" s="344">
        <f t="shared" si="56"/>
        <v>0</v>
      </c>
      <c r="Q140" s="344">
        <f t="shared" si="57"/>
        <v>0</v>
      </c>
      <c r="R140" s="345">
        <f t="shared" si="58"/>
        <v>0</v>
      </c>
    </row>
    <row r="141" spans="1:18" x14ac:dyDescent="0.2">
      <c r="A141" s="468" t="s">
        <v>70</v>
      </c>
      <c r="B141" s="439"/>
      <c r="C141" s="439"/>
      <c r="D141" s="343"/>
      <c r="E141" s="343">
        <f t="shared" si="45"/>
        <v>0</v>
      </c>
      <c r="F141" s="344">
        <f t="shared" si="46"/>
        <v>0</v>
      </c>
      <c r="G141" s="344">
        <f t="shared" si="47"/>
        <v>0</v>
      </c>
      <c r="H141" s="344">
        <f t="shared" si="48"/>
        <v>0</v>
      </c>
      <c r="I141" s="344">
        <f t="shared" si="49"/>
        <v>0</v>
      </c>
      <c r="J141" s="344">
        <f t="shared" si="50"/>
        <v>0</v>
      </c>
      <c r="K141" s="344">
        <f t="shared" si="51"/>
        <v>0</v>
      </c>
      <c r="L141" s="344">
        <f t="shared" si="52"/>
        <v>0</v>
      </c>
      <c r="M141" s="344">
        <f t="shared" si="53"/>
        <v>0</v>
      </c>
      <c r="N141" s="344">
        <f t="shared" si="54"/>
        <v>0</v>
      </c>
      <c r="O141" s="344">
        <f t="shared" si="55"/>
        <v>0</v>
      </c>
      <c r="P141" s="344">
        <f t="shared" si="56"/>
        <v>0</v>
      </c>
      <c r="Q141" s="344">
        <f t="shared" si="57"/>
        <v>0</v>
      </c>
      <c r="R141" s="345">
        <f t="shared" si="58"/>
        <v>0</v>
      </c>
    </row>
    <row r="142" spans="1:18" x14ac:dyDescent="0.2">
      <c r="A142" s="469" t="s">
        <v>80</v>
      </c>
      <c r="B142" s="439"/>
      <c r="C142" s="439"/>
      <c r="D142" s="343"/>
      <c r="E142" s="343">
        <f t="shared" si="45"/>
        <v>0</v>
      </c>
      <c r="F142" s="344">
        <f t="shared" si="46"/>
        <v>0</v>
      </c>
      <c r="G142" s="344">
        <f t="shared" si="47"/>
        <v>0</v>
      </c>
      <c r="H142" s="344">
        <f t="shared" si="48"/>
        <v>0</v>
      </c>
      <c r="I142" s="344">
        <f t="shared" si="49"/>
        <v>0</v>
      </c>
      <c r="J142" s="344">
        <f t="shared" si="50"/>
        <v>0</v>
      </c>
      <c r="K142" s="344">
        <f t="shared" si="51"/>
        <v>0</v>
      </c>
      <c r="L142" s="344">
        <f t="shared" si="52"/>
        <v>0</v>
      </c>
      <c r="M142" s="344">
        <f t="shared" si="53"/>
        <v>0</v>
      </c>
      <c r="N142" s="344">
        <f t="shared" si="54"/>
        <v>0</v>
      </c>
      <c r="O142" s="344">
        <f t="shared" si="55"/>
        <v>0</v>
      </c>
      <c r="P142" s="344">
        <f t="shared" si="56"/>
        <v>0</v>
      </c>
      <c r="Q142" s="344">
        <f t="shared" si="57"/>
        <v>0</v>
      </c>
      <c r="R142" s="345">
        <f t="shared" si="58"/>
        <v>0</v>
      </c>
    </row>
    <row r="143" spans="1:18" x14ac:dyDescent="0.2">
      <c r="A143" s="469" t="s">
        <v>71</v>
      </c>
      <c r="B143" s="439"/>
      <c r="C143" s="439"/>
      <c r="D143" s="343"/>
      <c r="E143" s="343">
        <f t="shared" si="45"/>
        <v>0</v>
      </c>
      <c r="F143" s="344">
        <f t="shared" si="46"/>
        <v>0</v>
      </c>
      <c r="G143" s="344">
        <f t="shared" si="47"/>
        <v>0</v>
      </c>
      <c r="H143" s="344">
        <f t="shared" si="48"/>
        <v>0</v>
      </c>
      <c r="I143" s="344">
        <f t="shared" si="49"/>
        <v>0</v>
      </c>
      <c r="J143" s="344">
        <f t="shared" si="50"/>
        <v>0</v>
      </c>
      <c r="K143" s="344">
        <f t="shared" si="51"/>
        <v>0</v>
      </c>
      <c r="L143" s="344">
        <f t="shared" si="52"/>
        <v>0</v>
      </c>
      <c r="M143" s="344">
        <f t="shared" si="53"/>
        <v>0</v>
      </c>
      <c r="N143" s="344">
        <f t="shared" si="54"/>
        <v>0</v>
      </c>
      <c r="O143" s="344">
        <f t="shared" si="55"/>
        <v>0</v>
      </c>
      <c r="P143" s="344">
        <f t="shared" si="56"/>
        <v>0</v>
      </c>
      <c r="Q143" s="344">
        <f t="shared" si="57"/>
        <v>0</v>
      </c>
      <c r="R143" s="345">
        <f t="shared" si="58"/>
        <v>0</v>
      </c>
    </row>
    <row r="144" spans="1:18" x14ac:dyDescent="0.2">
      <c r="A144" s="468" t="s">
        <v>69</v>
      </c>
      <c r="B144" s="439"/>
      <c r="C144" s="439"/>
      <c r="D144" s="343"/>
      <c r="E144" s="343">
        <f t="shared" si="45"/>
        <v>0</v>
      </c>
      <c r="F144" s="344">
        <f t="shared" si="46"/>
        <v>0</v>
      </c>
      <c r="G144" s="344">
        <f t="shared" si="47"/>
        <v>0</v>
      </c>
      <c r="H144" s="344">
        <f t="shared" si="48"/>
        <v>0</v>
      </c>
      <c r="I144" s="344">
        <f t="shared" si="49"/>
        <v>0</v>
      </c>
      <c r="J144" s="344">
        <f t="shared" si="50"/>
        <v>0</v>
      </c>
      <c r="K144" s="344">
        <f t="shared" si="51"/>
        <v>0</v>
      </c>
      <c r="L144" s="344">
        <f t="shared" si="52"/>
        <v>0</v>
      </c>
      <c r="M144" s="344">
        <f t="shared" si="53"/>
        <v>0</v>
      </c>
      <c r="N144" s="344">
        <f t="shared" si="54"/>
        <v>0</v>
      </c>
      <c r="O144" s="344">
        <f t="shared" si="55"/>
        <v>0</v>
      </c>
      <c r="P144" s="344">
        <f t="shared" si="56"/>
        <v>0</v>
      </c>
      <c r="Q144" s="344">
        <f t="shared" si="57"/>
        <v>0</v>
      </c>
      <c r="R144" s="345">
        <f t="shared" si="58"/>
        <v>0</v>
      </c>
    </row>
    <row r="145" spans="1:18" x14ac:dyDescent="0.2">
      <c r="A145" s="468" t="s">
        <v>72</v>
      </c>
      <c r="B145" s="439"/>
      <c r="C145" s="439"/>
      <c r="D145" s="343"/>
      <c r="E145" s="343">
        <f t="shared" si="45"/>
        <v>0</v>
      </c>
      <c r="F145" s="344">
        <f t="shared" si="46"/>
        <v>0</v>
      </c>
      <c r="G145" s="344">
        <f t="shared" si="47"/>
        <v>0</v>
      </c>
      <c r="H145" s="344">
        <f t="shared" si="48"/>
        <v>0</v>
      </c>
      <c r="I145" s="344">
        <f t="shared" si="49"/>
        <v>0</v>
      </c>
      <c r="J145" s="344">
        <f t="shared" si="50"/>
        <v>0</v>
      </c>
      <c r="K145" s="344">
        <f t="shared" si="51"/>
        <v>0</v>
      </c>
      <c r="L145" s="344">
        <f t="shared" si="52"/>
        <v>0</v>
      </c>
      <c r="M145" s="344">
        <f t="shared" si="53"/>
        <v>0</v>
      </c>
      <c r="N145" s="344">
        <f t="shared" si="54"/>
        <v>0</v>
      </c>
      <c r="O145" s="344">
        <f t="shared" si="55"/>
        <v>0</v>
      </c>
      <c r="P145" s="344">
        <f t="shared" si="56"/>
        <v>0</v>
      </c>
      <c r="Q145" s="344">
        <f t="shared" si="57"/>
        <v>0</v>
      </c>
      <c r="R145" s="345">
        <f t="shared" si="58"/>
        <v>0</v>
      </c>
    </row>
    <row r="146" spans="1:18" x14ac:dyDescent="0.2">
      <c r="A146" s="472" t="s">
        <v>169</v>
      </c>
      <c r="B146" s="439"/>
      <c r="C146" s="439"/>
      <c r="D146" s="343"/>
      <c r="E146" s="343">
        <f t="shared" si="45"/>
        <v>0</v>
      </c>
      <c r="F146" s="344">
        <f t="shared" si="46"/>
        <v>0</v>
      </c>
      <c r="G146" s="344">
        <f t="shared" si="47"/>
        <v>0</v>
      </c>
      <c r="H146" s="344">
        <f t="shared" si="48"/>
        <v>0</v>
      </c>
      <c r="I146" s="344">
        <f t="shared" si="49"/>
        <v>0</v>
      </c>
      <c r="J146" s="344">
        <f t="shared" si="50"/>
        <v>0</v>
      </c>
      <c r="K146" s="344">
        <f t="shared" si="51"/>
        <v>0</v>
      </c>
      <c r="L146" s="344">
        <f t="shared" si="52"/>
        <v>0</v>
      </c>
      <c r="M146" s="344">
        <f t="shared" si="53"/>
        <v>0</v>
      </c>
      <c r="N146" s="344">
        <f t="shared" si="54"/>
        <v>0</v>
      </c>
      <c r="O146" s="344">
        <f t="shared" si="55"/>
        <v>0</v>
      </c>
      <c r="P146" s="344">
        <f t="shared" si="56"/>
        <v>0</v>
      </c>
      <c r="Q146" s="344">
        <f t="shared" si="57"/>
        <v>0</v>
      </c>
      <c r="R146" s="345">
        <f t="shared" si="58"/>
        <v>0</v>
      </c>
    </row>
    <row r="147" spans="1:18" x14ac:dyDescent="0.2">
      <c r="A147" s="468" t="s">
        <v>170</v>
      </c>
      <c r="B147" s="439"/>
      <c r="C147" s="439"/>
      <c r="D147" s="343"/>
      <c r="E147" s="343">
        <f t="shared" si="45"/>
        <v>0</v>
      </c>
      <c r="F147" s="344">
        <f t="shared" si="46"/>
        <v>0</v>
      </c>
      <c r="G147" s="344">
        <f t="shared" si="47"/>
        <v>0</v>
      </c>
      <c r="H147" s="344">
        <f t="shared" si="48"/>
        <v>0</v>
      </c>
      <c r="I147" s="344">
        <f t="shared" si="49"/>
        <v>0</v>
      </c>
      <c r="J147" s="344">
        <f t="shared" si="50"/>
        <v>0</v>
      </c>
      <c r="K147" s="344">
        <f t="shared" si="51"/>
        <v>0</v>
      </c>
      <c r="L147" s="344">
        <f t="shared" si="52"/>
        <v>0</v>
      </c>
      <c r="M147" s="344">
        <f t="shared" si="53"/>
        <v>0</v>
      </c>
      <c r="N147" s="344">
        <f t="shared" si="54"/>
        <v>0</v>
      </c>
      <c r="O147" s="344">
        <f t="shared" si="55"/>
        <v>0</v>
      </c>
      <c r="P147" s="344">
        <f t="shared" si="56"/>
        <v>0</v>
      </c>
      <c r="Q147" s="344">
        <f t="shared" si="57"/>
        <v>0</v>
      </c>
      <c r="R147" s="345">
        <f t="shared" si="58"/>
        <v>0</v>
      </c>
    </row>
    <row r="148" spans="1:18" x14ac:dyDescent="0.2">
      <c r="A148" s="469" t="s">
        <v>171</v>
      </c>
      <c r="B148" s="440"/>
      <c r="C148" s="440"/>
      <c r="D148" s="346"/>
      <c r="E148" s="343">
        <f t="shared" si="45"/>
        <v>0</v>
      </c>
      <c r="F148" s="344">
        <f t="shared" si="46"/>
        <v>0</v>
      </c>
      <c r="G148" s="344">
        <f t="shared" si="47"/>
        <v>0</v>
      </c>
      <c r="H148" s="344">
        <f t="shared" si="48"/>
        <v>0</v>
      </c>
      <c r="I148" s="344">
        <f t="shared" si="49"/>
        <v>0</v>
      </c>
      <c r="J148" s="344">
        <f t="shared" si="50"/>
        <v>0</v>
      </c>
      <c r="K148" s="344">
        <f t="shared" si="51"/>
        <v>0</v>
      </c>
      <c r="L148" s="344">
        <f t="shared" si="52"/>
        <v>0</v>
      </c>
      <c r="M148" s="344">
        <f t="shared" si="53"/>
        <v>0</v>
      </c>
      <c r="N148" s="344">
        <f t="shared" si="54"/>
        <v>0</v>
      </c>
      <c r="O148" s="344">
        <f t="shared" si="55"/>
        <v>0</v>
      </c>
      <c r="P148" s="344">
        <f t="shared" si="56"/>
        <v>0</v>
      </c>
      <c r="Q148" s="344">
        <f t="shared" si="57"/>
        <v>0</v>
      </c>
      <c r="R148" s="345">
        <f t="shared" si="58"/>
        <v>0</v>
      </c>
    </row>
    <row r="149" spans="1:18" x14ac:dyDescent="0.2">
      <c r="A149" s="469" t="s">
        <v>172</v>
      </c>
      <c r="B149" s="439"/>
      <c r="C149" s="439"/>
      <c r="D149" s="343"/>
      <c r="E149" s="343">
        <f t="shared" si="45"/>
        <v>0</v>
      </c>
      <c r="F149" s="344">
        <f t="shared" si="46"/>
        <v>0</v>
      </c>
      <c r="G149" s="344">
        <f t="shared" si="47"/>
        <v>0</v>
      </c>
      <c r="H149" s="344">
        <f t="shared" si="48"/>
        <v>0</v>
      </c>
      <c r="I149" s="344">
        <f t="shared" si="49"/>
        <v>0</v>
      </c>
      <c r="J149" s="344">
        <f t="shared" si="50"/>
        <v>0</v>
      </c>
      <c r="K149" s="344">
        <f t="shared" si="51"/>
        <v>0</v>
      </c>
      <c r="L149" s="344">
        <f t="shared" si="52"/>
        <v>0</v>
      </c>
      <c r="M149" s="344">
        <f t="shared" si="53"/>
        <v>0</v>
      </c>
      <c r="N149" s="344">
        <f t="shared" si="54"/>
        <v>0</v>
      </c>
      <c r="O149" s="344">
        <f t="shared" si="55"/>
        <v>0</v>
      </c>
      <c r="P149" s="344">
        <f t="shared" si="56"/>
        <v>0</v>
      </c>
      <c r="Q149" s="344">
        <f t="shared" si="57"/>
        <v>0</v>
      </c>
      <c r="R149" s="345">
        <f t="shared" si="58"/>
        <v>0</v>
      </c>
    </row>
    <row r="150" spans="1:18" x14ac:dyDescent="0.2">
      <c r="A150" s="469" t="s">
        <v>165</v>
      </c>
      <c r="B150" s="441"/>
      <c r="C150" s="441"/>
      <c r="D150" s="347"/>
      <c r="E150" s="343">
        <f t="shared" si="45"/>
        <v>0</v>
      </c>
      <c r="F150" s="344">
        <f t="shared" si="46"/>
        <v>0</v>
      </c>
      <c r="G150" s="344">
        <f t="shared" si="47"/>
        <v>0</v>
      </c>
      <c r="H150" s="344">
        <f t="shared" si="48"/>
        <v>0</v>
      </c>
      <c r="I150" s="344">
        <f t="shared" si="49"/>
        <v>0</v>
      </c>
      <c r="J150" s="344">
        <f t="shared" si="50"/>
        <v>0</v>
      </c>
      <c r="K150" s="344">
        <f t="shared" si="51"/>
        <v>0</v>
      </c>
      <c r="L150" s="344">
        <f t="shared" si="52"/>
        <v>0</v>
      </c>
      <c r="M150" s="344">
        <f t="shared" si="53"/>
        <v>0</v>
      </c>
      <c r="N150" s="344">
        <f t="shared" si="54"/>
        <v>0</v>
      </c>
      <c r="O150" s="344">
        <f t="shared" si="55"/>
        <v>0</v>
      </c>
      <c r="P150" s="344">
        <f t="shared" si="56"/>
        <v>0</v>
      </c>
      <c r="Q150" s="344">
        <f t="shared" si="57"/>
        <v>0</v>
      </c>
      <c r="R150" s="345">
        <f t="shared" si="58"/>
        <v>0</v>
      </c>
    </row>
    <row r="151" spans="1:18" x14ac:dyDescent="0.2">
      <c r="A151" s="470" t="s">
        <v>280</v>
      </c>
      <c r="B151" s="439"/>
      <c r="C151" s="439"/>
      <c r="D151" s="343"/>
      <c r="E151" s="343">
        <f t="shared" si="45"/>
        <v>0</v>
      </c>
      <c r="F151" s="344">
        <f t="shared" si="46"/>
        <v>0</v>
      </c>
      <c r="G151" s="344">
        <f t="shared" si="47"/>
        <v>0</v>
      </c>
      <c r="H151" s="344">
        <f t="shared" si="48"/>
        <v>0</v>
      </c>
      <c r="I151" s="344">
        <f t="shared" si="49"/>
        <v>0</v>
      </c>
      <c r="J151" s="344">
        <f t="shared" si="50"/>
        <v>0</v>
      </c>
      <c r="K151" s="344">
        <f t="shared" si="51"/>
        <v>0</v>
      </c>
      <c r="L151" s="344">
        <f t="shared" si="52"/>
        <v>0</v>
      </c>
      <c r="M151" s="344">
        <f t="shared" si="53"/>
        <v>0</v>
      </c>
      <c r="N151" s="344">
        <f t="shared" si="54"/>
        <v>0</v>
      </c>
      <c r="O151" s="344">
        <f t="shared" si="55"/>
        <v>0</v>
      </c>
      <c r="P151" s="344">
        <f t="shared" si="56"/>
        <v>0</v>
      </c>
      <c r="Q151" s="344">
        <f t="shared" si="57"/>
        <v>0</v>
      </c>
      <c r="R151" s="345">
        <f t="shared" si="58"/>
        <v>0</v>
      </c>
    </row>
    <row r="152" spans="1:18" x14ac:dyDescent="0.2">
      <c r="A152" s="469" t="s">
        <v>82</v>
      </c>
      <c r="B152" s="439"/>
      <c r="C152" s="439"/>
      <c r="D152" s="343"/>
      <c r="E152" s="343">
        <f t="shared" si="45"/>
        <v>0</v>
      </c>
      <c r="F152" s="344">
        <f t="shared" si="46"/>
        <v>0</v>
      </c>
      <c r="G152" s="344">
        <f t="shared" si="47"/>
        <v>0</v>
      </c>
      <c r="H152" s="344">
        <f t="shared" si="48"/>
        <v>0</v>
      </c>
      <c r="I152" s="344">
        <f t="shared" si="49"/>
        <v>0</v>
      </c>
      <c r="J152" s="344">
        <f t="shared" si="50"/>
        <v>0</v>
      </c>
      <c r="K152" s="344">
        <f t="shared" si="51"/>
        <v>0</v>
      </c>
      <c r="L152" s="344">
        <f t="shared" si="52"/>
        <v>0</v>
      </c>
      <c r="M152" s="344">
        <f t="shared" si="53"/>
        <v>0</v>
      </c>
      <c r="N152" s="344">
        <f t="shared" si="54"/>
        <v>0</v>
      </c>
      <c r="O152" s="344">
        <f t="shared" si="55"/>
        <v>0</v>
      </c>
      <c r="P152" s="344">
        <f t="shared" si="56"/>
        <v>0</v>
      </c>
      <c r="Q152" s="344">
        <f t="shared" si="57"/>
        <v>0</v>
      </c>
      <c r="R152" s="345">
        <f t="shared" si="58"/>
        <v>0</v>
      </c>
    </row>
    <row r="153" spans="1:18" x14ac:dyDescent="0.2">
      <c r="A153" s="469" t="s">
        <v>191</v>
      </c>
      <c r="B153" s="439"/>
      <c r="C153" s="439"/>
      <c r="D153" s="343"/>
      <c r="E153" s="343">
        <f t="shared" si="45"/>
        <v>0</v>
      </c>
      <c r="F153" s="344">
        <f t="shared" si="46"/>
        <v>0</v>
      </c>
      <c r="G153" s="344">
        <f t="shared" si="47"/>
        <v>0</v>
      </c>
      <c r="H153" s="344">
        <f t="shared" si="48"/>
        <v>0</v>
      </c>
      <c r="I153" s="344">
        <f t="shared" si="49"/>
        <v>0</v>
      </c>
      <c r="J153" s="344">
        <f t="shared" si="50"/>
        <v>0</v>
      </c>
      <c r="K153" s="344">
        <f t="shared" si="51"/>
        <v>0</v>
      </c>
      <c r="L153" s="344">
        <f t="shared" si="52"/>
        <v>0</v>
      </c>
      <c r="M153" s="344">
        <f t="shared" si="53"/>
        <v>0</v>
      </c>
      <c r="N153" s="344">
        <f t="shared" si="54"/>
        <v>0</v>
      </c>
      <c r="O153" s="344">
        <f t="shared" si="55"/>
        <v>0</v>
      </c>
      <c r="P153" s="344">
        <f t="shared" si="56"/>
        <v>0</v>
      </c>
      <c r="Q153" s="344">
        <f t="shared" si="57"/>
        <v>0</v>
      </c>
      <c r="R153" s="345">
        <f t="shared" si="58"/>
        <v>0</v>
      </c>
    </row>
    <row r="154" spans="1:18" x14ac:dyDescent="0.2">
      <c r="A154" s="469" t="s">
        <v>190</v>
      </c>
      <c r="B154" s="439"/>
      <c r="C154" s="439"/>
      <c r="D154" s="343"/>
      <c r="E154" s="343">
        <f t="shared" si="45"/>
        <v>0</v>
      </c>
      <c r="F154" s="344">
        <f t="shared" si="46"/>
        <v>0</v>
      </c>
      <c r="G154" s="344">
        <f t="shared" si="47"/>
        <v>0</v>
      </c>
      <c r="H154" s="344">
        <f t="shared" si="48"/>
        <v>0</v>
      </c>
      <c r="I154" s="344">
        <f t="shared" si="49"/>
        <v>0</v>
      </c>
      <c r="J154" s="344">
        <f t="shared" si="50"/>
        <v>0</v>
      </c>
      <c r="K154" s="344">
        <f t="shared" si="51"/>
        <v>0</v>
      </c>
      <c r="L154" s="344">
        <f t="shared" si="52"/>
        <v>0</v>
      </c>
      <c r="M154" s="344">
        <f t="shared" si="53"/>
        <v>0</v>
      </c>
      <c r="N154" s="344">
        <f t="shared" si="54"/>
        <v>0</v>
      </c>
      <c r="O154" s="344">
        <f t="shared" si="55"/>
        <v>0</v>
      </c>
      <c r="P154" s="344">
        <f t="shared" si="56"/>
        <v>0</v>
      </c>
      <c r="Q154" s="344">
        <f t="shared" si="57"/>
        <v>0</v>
      </c>
      <c r="R154" s="345">
        <f t="shared" si="58"/>
        <v>0</v>
      </c>
    </row>
    <row r="155" spans="1:18" x14ac:dyDescent="0.2">
      <c r="A155" s="469" t="s">
        <v>187</v>
      </c>
      <c r="B155" s="439"/>
      <c r="C155" s="439"/>
      <c r="D155" s="343"/>
      <c r="E155" s="343">
        <f t="shared" si="45"/>
        <v>0</v>
      </c>
      <c r="F155" s="344">
        <f t="shared" si="46"/>
        <v>0</v>
      </c>
      <c r="G155" s="344">
        <f t="shared" si="47"/>
        <v>0</v>
      </c>
      <c r="H155" s="344">
        <f t="shared" si="48"/>
        <v>0</v>
      </c>
      <c r="I155" s="344">
        <f t="shared" si="49"/>
        <v>0</v>
      </c>
      <c r="J155" s="344">
        <f t="shared" si="50"/>
        <v>0</v>
      </c>
      <c r="K155" s="344">
        <f t="shared" si="51"/>
        <v>0</v>
      </c>
      <c r="L155" s="344">
        <f t="shared" si="52"/>
        <v>0</v>
      </c>
      <c r="M155" s="344">
        <f t="shared" si="53"/>
        <v>0</v>
      </c>
      <c r="N155" s="344">
        <f t="shared" si="54"/>
        <v>0</v>
      </c>
      <c r="O155" s="344">
        <f t="shared" si="55"/>
        <v>0</v>
      </c>
      <c r="P155" s="344">
        <f t="shared" si="56"/>
        <v>0</v>
      </c>
      <c r="Q155" s="344">
        <f t="shared" si="57"/>
        <v>0</v>
      </c>
      <c r="R155" s="345">
        <f t="shared" si="58"/>
        <v>0</v>
      </c>
    </row>
    <row r="156" spans="1:18" x14ac:dyDescent="0.2">
      <c r="A156" s="469" t="s">
        <v>74</v>
      </c>
      <c r="B156" s="439"/>
      <c r="C156" s="439"/>
      <c r="D156" s="343"/>
      <c r="E156" s="343">
        <f t="shared" si="45"/>
        <v>0</v>
      </c>
      <c r="F156" s="344">
        <f t="shared" si="46"/>
        <v>0</v>
      </c>
      <c r="G156" s="344">
        <f t="shared" si="47"/>
        <v>0</v>
      </c>
      <c r="H156" s="344">
        <f t="shared" si="48"/>
        <v>0</v>
      </c>
      <c r="I156" s="344">
        <f t="shared" si="49"/>
        <v>0</v>
      </c>
      <c r="J156" s="344">
        <f t="shared" si="50"/>
        <v>0</v>
      </c>
      <c r="K156" s="344">
        <f t="shared" si="51"/>
        <v>0</v>
      </c>
      <c r="L156" s="344">
        <f t="shared" si="52"/>
        <v>0</v>
      </c>
      <c r="M156" s="344">
        <f t="shared" si="53"/>
        <v>0</v>
      </c>
      <c r="N156" s="344">
        <f t="shared" si="54"/>
        <v>0</v>
      </c>
      <c r="O156" s="344">
        <f t="shared" si="55"/>
        <v>0</v>
      </c>
      <c r="P156" s="344">
        <f t="shared" si="56"/>
        <v>0</v>
      </c>
      <c r="Q156" s="344">
        <f t="shared" si="57"/>
        <v>0</v>
      </c>
      <c r="R156" s="345">
        <f t="shared" si="58"/>
        <v>0</v>
      </c>
    </row>
    <row r="157" spans="1:18" x14ac:dyDescent="0.2">
      <c r="A157" s="469" t="s">
        <v>173</v>
      </c>
      <c r="B157" s="439"/>
      <c r="C157" s="439"/>
      <c r="D157" s="343"/>
      <c r="E157" s="343">
        <f t="shared" si="45"/>
        <v>0</v>
      </c>
      <c r="F157" s="344">
        <f t="shared" si="46"/>
        <v>0</v>
      </c>
      <c r="G157" s="344">
        <f t="shared" si="47"/>
        <v>0</v>
      </c>
      <c r="H157" s="344">
        <f t="shared" si="48"/>
        <v>0</v>
      </c>
      <c r="I157" s="344">
        <f t="shared" si="49"/>
        <v>0</v>
      </c>
      <c r="J157" s="344">
        <f t="shared" si="50"/>
        <v>0</v>
      </c>
      <c r="K157" s="344">
        <f t="shared" si="51"/>
        <v>0</v>
      </c>
      <c r="L157" s="344">
        <f t="shared" si="52"/>
        <v>0</v>
      </c>
      <c r="M157" s="344">
        <f t="shared" si="53"/>
        <v>0</v>
      </c>
      <c r="N157" s="344">
        <f t="shared" si="54"/>
        <v>0</v>
      </c>
      <c r="O157" s="344">
        <f t="shared" si="55"/>
        <v>0</v>
      </c>
      <c r="P157" s="344">
        <f t="shared" si="56"/>
        <v>0</v>
      </c>
      <c r="Q157" s="344">
        <f t="shared" si="57"/>
        <v>0</v>
      </c>
      <c r="R157" s="345">
        <f t="shared" si="58"/>
        <v>0</v>
      </c>
    </row>
    <row r="158" spans="1:18" x14ac:dyDescent="0.2">
      <c r="A158" s="469" t="s">
        <v>83</v>
      </c>
      <c r="B158" s="439"/>
      <c r="C158" s="439"/>
      <c r="D158" s="343"/>
      <c r="E158" s="343">
        <f t="shared" si="45"/>
        <v>0</v>
      </c>
      <c r="F158" s="344">
        <f t="shared" si="46"/>
        <v>0</v>
      </c>
      <c r="G158" s="344">
        <f t="shared" si="47"/>
        <v>0</v>
      </c>
      <c r="H158" s="344">
        <f t="shared" si="48"/>
        <v>0</v>
      </c>
      <c r="I158" s="344">
        <f t="shared" si="49"/>
        <v>0</v>
      </c>
      <c r="J158" s="344">
        <f t="shared" si="50"/>
        <v>0</v>
      </c>
      <c r="K158" s="344">
        <f t="shared" si="51"/>
        <v>0</v>
      </c>
      <c r="L158" s="344">
        <f t="shared" si="52"/>
        <v>0</v>
      </c>
      <c r="M158" s="344">
        <f t="shared" si="53"/>
        <v>0</v>
      </c>
      <c r="N158" s="344">
        <f t="shared" si="54"/>
        <v>0</v>
      </c>
      <c r="O158" s="344">
        <f t="shared" si="55"/>
        <v>0</v>
      </c>
      <c r="P158" s="344">
        <f t="shared" si="56"/>
        <v>0</v>
      </c>
      <c r="Q158" s="344">
        <f t="shared" si="57"/>
        <v>0</v>
      </c>
      <c r="R158" s="345">
        <f t="shared" si="58"/>
        <v>0</v>
      </c>
    </row>
    <row r="159" spans="1:18" x14ac:dyDescent="0.2">
      <c r="A159" s="470" t="s">
        <v>405</v>
      </c>
      <c r="B159" s="439"/>
      <c r="C159" s="439"/>
      <c r="D159" s="343"/>
      <c r="E159" s="343">
        <f t="shared" si="45"/>
        <v>0</v>
      </c>
      <c r="F159" s="344">
        <f t="shared" si="46"/>
        <v>0</v>
      </c>
      <c r="G159" s="344">
        <f t="shared" si="47"/>
        <v>0</v>
      </c>
      <c r="H159" s="344">
        <f t="shared" si="48"/>
        <v>0</v>
      </c>
      <c r="I159" s="344">
        <f t="shared" si="49"/>
        <v>0</v>
      </c>
      <c r="J159" s="344">
        <f t="shared" si="50"/>
        <v>0</v>
      </c>
      <c r="K159" s="344">
        <f t="shared" si="51"/>
        <v>0</v>
      </c>
      <c r="L159" s="344">
        <f t="shared" si="52"/>
        <v>0</v>
      </c>
      <c r="M159" s="344">
        <f t="shared" si="53"/>
        <v>0</v>
      </c>
      <c r="N159" s="344">
        <f t="shared" si="54"/>
        <v>0</v>
      </c>
      <c r="O159" s="344">
        <f t="shared" si="55"/>
        <v>0</v>
      </c>
      <c r="P159" s="344">
        <f t="shared" si="56"/>
        <v>0</v>
      </c>
      <c r="Q159" s="344">
        <f t="shared" si="57"/>
        <v>0</v>
      </c>
      <c r="R159" s="345">
        <f t="shared" si="58"/>
        <v>0</v>
      </c>
    </row>
    <row r="160" spans="1:18" x14ac:dyDescent="0.2">
      <c r="A160" s="469" t="s">
        <v>259</v>
      </c>
      <c r="B160" s="439"/>
      <c r="C160" s="439"/>
      <c r="D160" s="343"/>
      <c r="E160" s="343">
        <f t="shared" si="45"/>
        <v>0</v>
      </c>
      <c r="F160" s="344">
        <f t="shared" si="46"/>
        <v>0</v>
      </c>
      <c r="G160" s="344">
        <f t="shared" si="47"/>
        <v>0</v>
      </c>
      <c r="H160" s="344">
        <f t="shared" si="48"/>
        <v>0</v>
      </c>
      <c r="I160" s="344">
        <f t="shared" si="49"/>
        <v>0</v>
      </c>
      <c r="J160" s="344">
        <f t="shared" si="50"/>
        <v>0</v>
      </c>
      <c r="K160" s="344">
        <f t="shared" si="51"/>
        <v>0</v>
      </c>
      <c r="L160" s="344">
        <f t="shared" si="52"/>
        <v>0</v>
      </c>
      <c r="M160" s="344">
        <f t="shared" si="53"/>
        <v>0</v>
      </c>
      <c r="N160" s="344">
        <f t="shared" si="54"/>
        <v>0</v>
      </c>
      <c r="O160" s="344">
        <f t="shared" si="55"/>
        <v>0</v>
      </c>
      <c r="P160" s="344">
        <f t="shared" si="56"/>
        <v>0</v>
      </c>
      <c r="Q160" s="344">
        <f t="shared" si="57"/>
        <v>0</v>
      </c>
      <c r="R160" s="345">
        <f t="shared" si="58"/>
        <v>0</v>
      </c>
    </row>
    <row r="161" spans="1:18" x14ac:dyDescent="0.2">
      <c r="A161" s="469" t="s">
        <v>85</v>
      </c>
      <c r="B161" s="439"/>
      <c r="C161" s="439"/>
      <c r="D161" s="343"/>
      <c r="E161" s="343">
        <f t="shared" si="45"/>
        <v>0</v>
      </c>
      <c r="F161" s="344">
        <f t="shared" si="46"/>
        <v>0</v>
      </c>
      <c r="G161" s="344">
        <f t="shared" si="47"/>
        <v>0</v>
      </c>
      <c r="H161" s="344">
        <f t="shared" si="48"/>
        <v>0</v>
      </c>
      <c r="I161" s="344">
        <f t="shared" si="49"/>
        <v>0</v>
      </c>
      <c r="J161" s="344">
        <f t="shared" si="50"/>
        <v>0</v>
      </c>
      <c r="K161" s="344">
        <f t="shared" si="51"/>
        <v>0</v>
      </c>
      <c r="L161" s="344">
        <f t="shared" si="52"/>
        <v>0</v>
      </c>
      <c r="M161" s="344">
        <f t="shared" si="53"/>
        <v>0</v>
      </c>
      <c r="N161" s="344">
        <f t="shared" si="54"/>
        <v>0</v>
      </c>
      <c r="O161" s="344">
        <f t="shared" si="55"/>
        <v>0</v>
      </c>
      <c r="P161" s="344">
        <f t="shared" si="56"/>
        <v>0</v>
      </c>
      <c r="Q161" s="344">
        <f t="shared" si="57"/>
        <v>0</v>
      </c>
      <c r="R161" s="345">
        <f t="shared" si="58"/>
        <v>0</v>
      </c>
    </row>
    <row r="162" spans="1:18" x14ac:dyDescent="0.2">
      <c r="A162" s="468" t="s">
        <v>404</v>
      </c>
      <c r="B162" s="439"/>
      <c r="C162" s="439"/>
      <c r="D162" s="343"/>
      <c r="E162" s="343">
        <f t="shared" si="45"/>
        <v>0</v>
      </c>
      <c r="F162" s="344">
        <f t="shared" si="46"/>
        <v>0</v>
      </c>
      <c r="G162" s="344">
        <f t="shared" si="47"/>
        <v>0</v>
      </c>
      <c r="H162" s="344">
        <f t="shared" si="48"/>
        <v>0</v>
      </c>
      <c r="I162" s="344">
        <f t="shared" si="49"/>
        <v>0</v>
      </c>
      <c r="J162" s="344">
        <f t="shared" si="50"/>
        <v>0</v>
      </c>
      <c r="K162" s="344">
        <f t="shared" si="51"/>
        <v>0</v>
      </c>
      <c r="L162" s="344">
        <f t="shared" si="52"/>
        <v>0</v>
      </c>
      <c r="M162" s="344">
        <f t="shared" si="53"/>
        <v>0</v>
      </c>
      <c r="N162" s="344">
        <f t="shared" si="54"/>
        <v>0</v>
      </c>
      <c r="O162" s="344">
        <f t="shared" si="55"/>
        <v>0</v>
      </c>
      <c r="P162" s="344">
        <f t="shared" si="56"/>
        <v>0</v>
      </c>
      <c r="Q162" s="344">
        <f t="shared" si="57"/>
        <v>0</v>
      </c>
      <c r="R162" s="345">
        <f t="shared" si="58"/>
        <v>0</v>
      </c>
    </row>
    <row r="163" spans="1:18" x14ac:dyDescent="0.2">
      <c r="A163" s="468" t="s">
        <v>195</v>
      </c>
      <c r="B163" s="441"/>
      <c r="C163" s="441"/>
      <c r="D163" s="347"/>
      <c r="E163" s="343">
        <f t="shared" si="45"/>
        <v>0</v>
      </c>
      <c r="F163" s="344">
        <f t="shared" si="46"/>
        <v>0</v>
      </c>
      <c r="G163" s="344">
        <f t="shared" si="47"/>
        <v>0</v>
      </c>
      <c r="H163" s="344">
        <f t="shared" si="48"/>
        <v>0</v>
      </c>
      <c r="I163" s="344">
        <f t="shared" si="49"/>
        <v>0</v>
      </c>
      <c r="J163" s="344">
        <f t="shared" si="50"/>
        <v>0</v>
      </c>
      <c r="K163" s="344">
        <f t="shared" si="51"/>
        <v>0</v>
      </c>
      <c r="L163" s="344">
        <f t="shared" si="52"/>
        <v>0</v>
      </c>
      <c r="M163" s="344">
        <f t="shared" si="53"/>
        <v>0</v>
      </c>
      <c r="N163" s="344">
        <f t="shared" si="54"/>
        <v>0</v>
      </c>
      <c r="O163" s="344">
        <f t="shared" si="55"/>
        <v>0</v>
      </c>
      <c r="P163" s="344">
        <f t="shared" si="56"/>
        <v>0</v>
      </c>
      <c r="Q163" s="344">
        <f t="shared" si="57"/>
        <v>0</v>
      </c>
      <c r="R163" s="345">
        <f t="shared" si="58"/>
        <v>0</v>
      </c>
    </row>
    <row r="164" spans="1:18" x14ac:dyDescent="0.2">
      <c r="A164" s="468" t="s">
        <v>196</v>
      </c>
      <c r="B164" s="439"/>
      <c r="C164" s="439"/>
      <c r="D164" s="343"/>
      <c r="E164" s="343">
        <f t="shared" si="45"/>
        <v>0</v>
      </c>
      <c r="F164" s="344">
        <f t="shared" si="46"/>
        <v>0</v>
      </c>
      <c r="G164" s="344">
        <f t="shared" si="47"/>
        <v>0</v>
      </c>
      <c r="H164" s="344">
        <f t="shared" si="48"/>
        <v>0</v>
      </c>
      <c r="I164" s="344">
        <f t="shared" si="49"/>
        <v>0</v>
      </c>
      <c r="J164" s="344">
        <f t="shared" si="50"/>
        <v>0</v>
      </c>
      <c r="K164" s="344">
        <f t="shared" si="51"/>
        <v>0</v>
      </c>
      <c r="L164" s="344">
        <f t="shared" si="52"/>
        <v>0</v>
      </c>
      <c r="M164" s="344">
        <f t="shared" si="53"/>
        <v>0</v>
      </c>
      <c r="N164" s="344">
        <f t="shared" si="54"/>
        <v>0</v>
      </c>
      <c r="O164" s="344">
        <f t="shared" si="55"/>
        <v>0</v>
      </c>
      <c r="P164" s="344">
        <f t="shared" si="56"/>
        <v>0</v>
      </c>
      <c r="Q164" s="344">
        <f t="shared" si="57"/>
        <v>0</v>
      </c>
      <c r="R164" s="345">
        <f t="shared" si="58"/>
        <v>0</v>
      </c>
    </row>
    <row r="165" spans="1:18" x14ac:dyDescent="0.2">
      <c r="A165" s="468" t="s">
        <v>197</v>
      </c>
      <c r="B165" s="439"/>
      <c r="C165" s="439"/>
      <c r="D165" s="343"/>
      <c r="E165" s="343">
        <f t="shared" si="45"/>
        <v>0</v>
      </c>
      <c r="F165" s="344">
        <f t="shared" si="46"/>
        <v>0</v>
      </c>
      <c r="G165" s="344">
        <f t="shared" si="47"/>
        <v>0</v>
      </c>
      <c r="H165" s="344">
        <f t="shared" si="48"/>
        <v>0</v>
      </c>
      <c r="I165" s="344">
        <f t="shared" si="49"/>
        <v>0</v>
      </c>
      <c r="J165" s="344">
        <f t="shared" si="50"/>
        <v>0</v>
      </c>
      <c r="K165" s="344">
        <f t="shared" si="51"/>
        <v>0</v>
      </c>
      <c r="L165" s="344">
        <f t="shared" si="52"/>
        <v>0</v>
      </c>
      <c r="M165" s="344">
        <f t="shared" si="53"/>
        <v>0</v>
      </c>
      <c r="N165" s="344">
        <f t="shared" si="54"/>
        <v>0</v>
      </c>
      <c r="O165" s="344">
        <f t="shared" si="55"/>
        <v>0</v>
      </c>
      <c r="P165" s="344">
        <f t="shared" si="56"/>
        <v>0</v>
      </c>
      <c r="Q165" s="344">
        <f t="shared" si="57"/>
        <v>0</v>
      </c>
      <c r="R165" s="345">
        <f t="shared" si="58"/>
        <v>0</v>
      </c>
    </row>
    <row r="166" spans="1:18" x14ac:dyDescent="0.2">
      <c r="A166" s="468" t="s">
        <v>186</v>
      </c>
      <c r="B166" s="439"/>
      <c r="C166" s="439"/>
      <c r="D166" s="343"/>
      <c r="E166" s="343">
        <f t="shared" si="45"/>
        <v>0</v>
      </c>
      <c r="F166" s="344">
        <f t="shared" si="46"/>
        <v>0</v>
      </c>
      <c r="G166" s="344">
        <f t="shared" si="47"/>
        <v>0</v>
      </c>
      <c r="H166" s="344">
        <f t="shared" si="48"/>
        <v>0</v>
      </c>
      <c r="I166" s="344">
        <f t="shared" si="49"/>
        <v>0</v>
      </c>
      <c r="J166" s="344">
        <f t="shared" si="50"/>
        <v>0</v>
      </c>
      <c r="K166" s="344">
        <f t="shared" si="51"/>
        <v>0</v>
      </c>
      <c r="L166" s="344">
        <f t="shared" si="52"/>
        <v>0</v>
      </c>
      <c r="M166" s="344">
        <f t="shared" si="53"/>
        <v>0</v>
      </c>
      <c r="N166" s="344">
        <f t="shared" si="54"/>
        <v>0</v>
      </c>
      <c r="O166" s="344">
        <f t="shared" si="55"/>
        <v>0</v>
      </c>
      <c r="P166" s="344">
        <f t="shared" si="56"/>
        <v>0</v>
      </c>
      <c r="Q166" s="344">
        <f t="shared" si="57"/>
        <v>0</v>
      </c>
      <c r="R166" s="345">
        <f t="shared" si="58"/>
        <v>0</v>
      </c>
    </row>
    <row r="167" spans="1:18" x14ac:dyDescent="0.2">
      <c r="A167" s="471" t="s">
        <v>198</v>
      </c>
      <c r="B167" s="442"/>
      <c r="C167" s="442"/>
      <c r="D167" s="348"/>
      <c r="E167" s="343">
        <f t="shared" si="45"/>
        <v>0</v>
      </c>
      <c r="F167" s="344">
        <f t="shared" si="46"/>
        <v>0</v>
      </c>
      <c r="G167" s="344">
        <f t="shared" si="47"/>
        <v>0</v>
      </c>
      <c r="H167" s="344">
        <f t="shared" si="48"/>
        <v>0</v>
      </c>
      <c r="I167" s="344">
        <f t="shared" si="49"/>
        <v>0</v>
      </c>
      <c r="J167" s="344">
        <f t="shared" si="50"/>
        <v>0</v>
      </c>
      <c r="K167" s="344">
        <f t="shared" si="51"/>
        <v>0</v>
      </c>
      <c r="L167" s="344">
        <f t="shared" si="52"/>
        <v>0</v>
      </c>
      <c r="M167" s="344">
        <f t="shared" si="53"/>
        <v>0</v>
      </c>
      <c r="N167" s="344">
        <f t="shared" si="54"/>
        <v>0</v>
      </c>
      <c r="O167" s="344">
        <f t="shared" si="55"/>
        <v>0</v>
      </c>
      <c r="P167" s="344">
        <f t="shared" si="56"/>
        <v>0</v>
      </c>
      <c r="Q167" s="344">
        <f t="shared" si="57"/>
        <v>0</v>
      </c>
      <c r="R167" s="345">
        <f t="shared" si="58"/>
        <v>0</v>
      </c>
    </row>
    <row r="168" spans="1:18" x14ac:dyDescent="0.2">
      <c r="A168" s="473"/>
      <c r="B168" s="442"/>
      <c r="C168" s="442"/>
      <c r="D168" s="348"/>
      <c r="E168" s="343">
        <f t="shared" si="45"/>
        <v>0</v>
      </c>
      <c r="F168" s="344">
        <f t="shared" si="46"/>
        <v>0</v>
      </c>
      <c r="G168" s="344">
        <f t="shared" si="47"/>
        <v>0</v>
      </c>
      <c r="H168" s="344">
        <f t="shared" si="48"/>
        <v>0</v>
      </c>
      <c r="I168" s="344">
        <f t="shared" si="49"/>
        <v>0</v>
      </c>
      <c r="J168" s="344">
        <f t="shared" si="50"/>
        <v>0</v>
      </c>
      <c r="K168" s="344">
        <f t="shared" si="51"/>
        <v>0</v>
      </c>
      <c r="L168" s="344">
        <f t="shared" si="52"/>
        <v>0</v>
      </c>
      <c r="M168" s="344">
        <f t="shared" si="53"/>
        <v>0</v>
      </c>
      <c r="N168" s="344">
        <f t="shared" si="54"/>
        <v>0</v>
      </c>
      <c r="O168" s="344">
        <f t="shared" si="55"/>
        <v>0</v>
      </c>
      <c r="P168" s="344">
        <f t="shared" si="56"/>
        <v>0</v>
      </c>
      <c r="Q168" s="344">
        <f t="shared" si="57"/>
        <v>0</v>
      </c>
      <c r="R168" s="345">
        <f t="shared" si="58"/>
        <v>0</v>
      </c>
    </row>
    <row r="169" spans="1:18" ht="13.5" thickBot="1" x14ac:dyDescent="0.25">
      <c r="A169" s="453"/>
      <c r="B169" s="442"/>
      <c r="C169" s="442"/>
      <c r="D169" s="348"/>
      <c r="E169" s="348">
        <f t="shared" si="45"/>
        <v>0</v>
      </c>
      <c r="F169" s="349">
        <f t="shared" si="46"/>
        <v>0</v>
      </c>
      <c r="G169" s="349">
        <f t="shared" si="47"/>
        <v>0</v>
      </c>
      <c r="H169" s="349">
        <f t="shared" si="48"/>
        <v>0</v>
      </c>
      <c r="I169" s="349">
        <f t="shared" si="49"/>
        <v>0</v>
      </c>
      <c r="J169" s="349">
        <f t="shared" si="50"/>
        <v>0</v>
      </c>
      <c r="K169" s="349">
        <f t="shared" si="51"/>
        <v>0</v>
      </c>
      <c r="L169" s="349">
        <f t="shared" si="52"/>
        <v>0</v>
      </c>
      <c r="M169" s="349">
        <f t="shared" si="53"/>
        <v>0</v>
      </c>
      <c r="N169" s="349">
        <f t="shared" si="54"/>
        <v>0</v>
      </c>
      <c r="O169" s="349">
        <f t="shared" si="55"/>
        <v>0</v>
      </c>
      <c r="P169" s="349">
        <f t="shared" si="56"/>
        <v>0</v>
      </c>
      <c r="Q169" s="349">
        <f t="shared" si="57"/>
        <v>0</v>
      </c>
      <c r="R169" s="350">
        <f t="shared" si="58"/>
        <v>0</v>
      </c>
    </row>
    <row r="170" spans="1:18" ht="13.5" thickBot="1" x14ac:dyDescent="0.25">
      <c r="A170" s="114" t="s">
        <v>10</v>
      </c>
      <c r="B170" s="351">
        <f t="shared" ref="B170:Q170" si="59">SUM(B135:B169)</f>
        <v>0</v>
      </c>
      <c r="C170" s="351">
        <f t="shared" si="59"/>
        <v>0</v>
      </c>
      <c r="D170" s="351">
        <f t="shared" si="59"/>
        <v>30000</v>
      </c>
      <c r="E170" s="351">
        <f t="shared" si="59"/>
        <v>0</v>
      </c>
      <c r="F170" s="351">
        <f t="shared" si="59"/>
        <v>0</v>
      </c>
      <c r="G170" s="351">
        <f t="shared" si="59"/>
        <v>0</v>
      </c>
      <c r="H170" s="351">
        <f t="shared" si="59"/>
        <v>0</v>
      </c>
      <c r="I170" s="351">
        <f t="shared" si="59"/>
        <v>0</v>
      </c>
      <c r="J170" s="351">
        <f t="shared" si="59"/>
        <v>0</v>
      </c>
      <c r="K170" s="351">
        <f t="shared" si="59"/>
        <v>0</v>
      </c>
      <c r="L170" s="351">
        <f t="shared" si="59"/>
        <v>0</v>
      </c>
      <c r="M170" s="351">
        <f t="shared" si="59"/>
        <v>0</v>
      </c>
      <c r="N170" s="351">
        <f t="shared" si="59"/>
        <v>0</v>
      </c>
      <c r="O170" s="351">
        <f t="shared" si="59"/>
        <v>0</v>
      </c>
      <c r="P170" s="351">
        <f t="shared" si="59"/>
        <v>0</v>
      </c>
      <c r="Q170" s="351">
        <f t="shared" si="59"/>
        <v>0</v>
      </c>
      <c r="R170" s="352">
        <f t="shared" si="58"/>
        <v>0</v>
      </c>
    </row>
    <row r="173" spans="1:18" x14ac:dyDescent="0.2">
      <c r="A173" s="670" t="s">
        <v>461</v>
      </c>
      <c r="B173" s="671"/>
      <c r="C173" s="671"/>
      <c r="D173" s="671"/>
      <c r="E173" s="671"/>
      <c r="F173" s="671"/>
      <c r="G173" s="671"/>
      <c r="H173" s="671"/>
      <c r="I173" s="671"/>
      <c r="J173" s="671"/>
      <c r="K173" s="671"/>
      <c r="L173" s="671"/>
      <c r="M173" s="671"/>
      <c r="N173" s="671"/>
      <c r="O173" s="671"/>
      <c r="P173" s="671"/>
      <c r="Q173" s="671"/>
      <c r="R173" s="671"/>
    </row>
    <row r="174" spans="1:18" ht="13.5" thickBot="1" x14ac:dyDescent="0.25">
      <c r="E174" s="53"/>
      <c r="Q174" s="68"/>
    </row>
    <row r="175" spans="1:18" x14ac:dyDescent="0.2">
      <c r="A175" s="672" t="s">
        <v>452</v>
      </c>
      <c r="B175" s="674" t="s">
        <v>339</v>
      </c>
      <c r="C175" s="674" t="s">
        <v>459</v>
      </c>
      <c r="D175" s="674" t="s">
        <v>281</v>
      </c>
      <c r="E175" s="674" t="s">
        <v>343</v>
      </c>
      <c r="F175" s="676" t="s">
        <v>335</v>
      </c>
      <c r="G175" s="676"/>
      <c r="H175" s="676"/>
      <c r="I175" s="676"/>
      <c r="J175" s="676"/>
      <c r="K175" s="676"/>
      <c r="L175" s="676"/>
      <c r="M175" s="676"/>
      <c r="N175" s="676"/>
      <c r="O175" s="676"/>
      <c r="P175" s="676"/>
      <c r="Q175" s="676"/>
      <c r="R175" s="677" t="s">
        <v>241</v>
      </c>
    </row>
    <row r="176" spans="1:18" ht="29.25" customHeight="1" thickBot="1" x14ac:dyDescent="0.25">
      <c r="A176" s="673"/>
      <c r="B176" s="675"/>
      <c r="C176" s="675"/>
      <c r="D176" s="675"/>
      <c r="E176" s="675"/>
      <c r="F176" s="70" t="s">
        <v>250</v>
      </c>
      <c r="G176" s="70" t="s">
        <v>249</v>
      </c>
      <c r="H176" s="70" t="s">
        <v>248</v>
      </c>
      <c r="I176" s="70" t="s">
        <v>246</v>
      </c>
      <c r="J176" s="70" t="s">
        <v>248</v>
      </c>
      <c r="K176" s="70" t="s">
        <v>247</v>
      </c>
      <c r="L176" s="70" t="s">
        <v>247</v>
      </c>
      <c r="M176" s="70" t="s">
        <v>246</v>
      </c>
      <c r="N176" s="70" t="s">
        <v>245</v>
      </c>
      <c r="O176" s="70" t="s">
        <v>244</v>
      </c>
      <c r="P176" s="70" t="s">
        <v>243</v>
      </c>
      <c r="Q176" s="70" t="s">
        <v>242</v>
      </c>
      <c r="R176" s="678"/>
    </row>
    <row r="177" spans="1:18" x14ac:dyDescent="0.2">
      <c r="A177" s="466" t="s">
        <v>87</v>
      </c>
      <c r="B177" s="438"/>
      <c r="C177" s="438"/>
      <c r="D177" s="340"/>
      <c r="E177" s="340">
        <f>PRODUCT(B177*0.01666)</f>
        <v>0</v>
      </c>
      <c r="F177" s="341">
        <f>SUM(C177-E177)</f>
        <v>0</v>
      </c>
      <c r="G177" s="341">
        <f>SUM(F177-E177)</f>
        <v>0</v>
      </c>
      <c r="H177" s="341">
        <f>SUM(G177-E177)</f>
        <v>0</v>
      </c>
      <c r="I177" s="341">
        <f>SUM(H177-E177)</f>
        <v>0</v>
      </c>
      <c r="J177" s="341">
        <f>SUM(I177-E177)</f>
        <v>0</v>
      </c>
      <c r="K177" s="341">
        <f>SUM(J177-E177)</f>
        <v>0</v>
      </c>
      <c r="L177" s="341">
        <f>SUM(K177-E177)</f>
        <v>0</v>
      </c>
      <c r="M177" s="341">
        <f>SUM(L177-E177)</f>
        <v>0</v>
      </c>
      <c r="N177" s="341">
        <f>SUM(M177-E177)</f>
        <v>0</v>
      </c>
      <c r="O177" s="341">
        <f>SUM(N177-E177)</f>
        <v>0</v>
      </c>
      <c r="P177" s="341">
        <f>SUM(O177-E177)</f>
        <v>0</v>
      </c>
      <c r="Q177" s="341">
        <f>SUM(P177-E177)</f>
        <v>0</v>
      </c>
      <c r="R177" s="342">
        <f>AVERAGE(F177:Q177)</f>
        <v>0</v>
      </c>
    </row>
    <row r="178" spans="1:18" x14ac:dyDescent="0.2">
      <c r="A178" s="468" t="s">
        <v>67</v>
      </c>
      <c r="B178" s="439"/>
      <c r="C178" s="439"/>
      <c r="D178" s="343">
        <v>30000</v>
      </c>
      <c r="E178" s="343">
        <f t="shared" ref="E178:E211" si="60">PRODUCT(B178*0.01666)</f>
        <v>0</v>
      </c>
      <c r="F178" s="344">
        <f t="shared" ref="F178:F211" si="61">SUM(C178-E178)</f>
        <v>0</v>
      </c>
      <c r="G178" s="344">
        <f t="shared" ref="G178:G211" si="62">SUM(F178-E178)</f>
        <v>0</v>
      </c>
      <c r="H178" s="344">
        <f t="shared" ref="H178:H211" si="63">SUM(G178-E178)</f>
        <v>0</v>
      </c>
      <c r="I178" s="344">
        <f t="shared" ref="I178:I211" si="64">SUM(H178-E178)</f>
        <v>0</v>
      </c>
      <c r="J178" s="344">
        <f t="shared" ref="J178:J211" si="65">SUM(I178-E178)</f>
        <v>0</v>
      </c>
      <c r="K178" s="344">
        <f t="shared" ref="K178:K211" si="66">SUM(J178-E178)</f>
        <v>0</v>
      </c>
      <c r="L178" s="344">
        <f t="shared" ref="L178:L211" si="67">SUM(K178-E178)</f>
        <v>0</v>
      </c>
      <c r="M178" s="344">
        <f t="shared" ref="M178:M211" si="68">SUM(L178-E178)</f>
        <v>0</v>
      </c>
      <c r="N178" s="344">
        <f t="shared" ref="N178:N211" si="69">SUM(M178-E178)</f>
        <v>0</v>
      </c>
      <c r="O178" s="344">
        <f t="shared" ref="O178:O211" si="70">SUM(N178-E178)</f>
        <v>0</v>
      </c>
      <c r="P178" s="344">
        <f t="shared" ref="P178:P211" si="71">SUM(O178-E178)</f>
        <v>0</v>
      </c>
      <c r="Q178" s="344">
        <f t="shared" ref="Q178:Q211" si="72">SUM(P178-E178)</f>
        <v>0</v>
      </c>
      <c r="R178" s="345">
        <f t="shared" ref="R178:R212" si="73">AVERAGE(F178:Q178)</f>
        <v>0</v>
      </c>
    </row>
    <row r="179" spans="1:18" x14ac:dyDescent="0.2">
      <c r="A179" s="468" t="s">
        <v>68</v>
      </c>
      <c r="B179" s="439"/>
      <c r="C179" s="439"/>
      <c r="D179" s="343"/>
      <c r="E179" s="343">
        <f t="shared" si="60"/>
        <v>0</v>
      </c>
      <c r="F179" s="344">
        <f t="shared" si="61"/>
        <v>0</v>
      </c>
      <c r="G179" s="344">
        <f t="shared" si="62"/>
        <v>0</v>
      </c>
      <c r="H179" s="344">
        <f t="shared" si="63"/>
        <v>0</v>
      </c>
      <c r="I179" s="344">
        <f t="shared" si="64"/>
        <v>0</v>
      </c>
      <c r="J179" s="344">
        <f t="shared" si="65"/>
        <v>0</v>
      </c>
      <c r="K179" s="344">
        <f t="shared" si="66"/>
        <v>0</v>
      </c>
      <c r="L179" s="344">
        <f t="shared" si="67"/>
        <v>0</v>
      </c>
      <c r="M179" s="344">
        <f t="shared" si="68"/>
        <v>0</v>
      </c>
      <c r="N179" s="344">
        <f t="shared" si="69"/>
        <v>0</v>
      </c>
      <c r="O179" s="344">
        <f t="shared" si="70"/>
        <v>0</v>
      </c>
      <c r="P179" s="344">
        <f t="shared" si="71"/>
        <v>0</v>
      </c>
      <c r="Q179" s="344">
        <f t="shared" si="72"/>
        <v>0</v>
      </c>
      <c r="R179" s="345">
        <f t="shared" si="73"/>
        <v>0</v>
      </c>
    </row>
    <row r="180" spans="1:18" x14ac:dyDescent="0.2">
      <c r="A180" s="469" t="s">
        <v>81</v>
      </c>
      <c r="B180" s="439"/>
      <c r="C180" s="439"/>
      <c r="D180" s="343"/>
      <c r="E180" s="343">
        <f t="shared" si="60"/>
        <v>0</v>
      </c>
      <c r="F180" s="344">
        <f t="shared" si="61"/>
        <v>0</v>
      </c>
      <c r="G180" s="344">
        <f t="shared" si="62"/>
        <v>0</v>
      </c>
      <c r="H180" s="344">
        <f t="shared" si="63"/>
        <v>0</v>
      </c>
      <c r="I180" s="344">
        <f t="shared" si="64"/>
        <v>0</v>
      </c>
      <c r="J180" s="344">
        <f t="shared" si="65"/>
        <v>0</v>
      </c>
      <c r="K180" s="344">
        <f t="shared" si="66"/>
        <v>0</v>
      </c>
      <c r="L180" s="344">
        <f t="shared" si="67"/>
        <v>0</v>
      </c>
      <c r="M180" s="344">
        <f t="shared" si="68"/>
        <v>0</v>
      </c>
      <c r="N180" s="344">
        <f t="shared" si="69"/>
        <v>0</v>
      </c>
      <c r="O180" s="344">
        <f t="shared" si="70"/>
        <v>0</v>
      </c>
      <c r="P180" s="344">
        <f t="shared" si="71"/>
        <v>0</v>
      </c>
      <c r="Q180" s="344">
        <f t="shared" si="72"/>
        <v>0</v>
      </c>
      <c r="R180" s="345">
        <f t="shared" si="73"/>
        <v>0</v>
      </c>
    </row>
    <row r="181" spans="1:18" x14ac:dyDescent="0.2">
      <c r="A181" s="469" t="s">
        <v>184</v>
      </c>
      <c r="B181" s="439"/>
      <c r="C181" s="439"/>
      <c r="D181" s="343"/>
      <c r="E181" s="343">
        <f t="shared" si="60"/>
        <v>0</v>
      </c>
      <c r="F181" s="344">
        <f t="shared" si="61"/>
        <v>0</v>
      </c>
      <c r="G181" s="344">
        <f t="shared" si="62"/>
        <v>0</v>
      </c>
      <c r="H181" s="344">
        <f t="shared" si="63"/>
        <v>0</v>
      </c>
      <c r="I181" s="344">
        <f t="shared" si="64"/>
        <v>0</v>
      </c>
      <c r="J181" s="344">
        <f t="shared" si="65"/>
        <v>0</v>
      </c>
      <c r="K181" s="344">
        <f t="shared" si="66"/>
        <v>0</v>
      </c>
      <c r="L181" s="344">
        <f t="shared" si="67"/>
        <v>0</v>
      </c>
      <c r="M181" s="344">
        <f t="shared" si="68"/>
        <v>0</v>
      </c>
      <c r="N181" s="344">
        <f t="shared" si="69"/>
        <v>0</v>
      </c>
      <c r="O181" s="344">
        <f t="shared" si="70"/>
        <v>0</v>
      </c>
      <c r="P181" s="344">
        <f t="shared" si="71"/>
        <v>0</v>
      </c>
      <c r="Q181" s="344">
        <f t="shared" si="72"/>
        <v>0</v>
      </c>
      <c r="R181" s="345">
        <f t="shared" si="73"/>
        <v>0</v>
      </c>
    </row>
    <row r="182" spans="1:18" x14ac:dyDescent="0.2">
      <c r="A182" s="468" t="s">
        <v>73</v>
      </c>
      <c r="B182" s="439"/>
      <c r="C182" s="439"/>
      <c r="D182" s="343"/>
      <c r="E182" s="343">
        <f t="shared" si="60"/>
        <v>0</v>
      </c>
      <c r="F182" s="344">
        <f t="shared" si="61"/>
        <v>0</v>
      </c>
      <c r="G182" s="344">
        <f t="shared" si="62"/>
        <v>0</v>
      </c>
      <c r="H182" s="344">
        <f t="shared" si="63"/>
        <v>0</v>
      </c>
      <c r="I182" s="344">
        <f t="shared" si="64"/>
        <v>0</v>
      </c>
      <c r="J182" s="344">
        <f t="shared" si="65"/>
        <v>0</v>
      </c>
      <c r="K182" s="344">
        <f t="shared" si="66"/>
        <v>0</v>
      </c>
      <c r="L182" s="344">
        <f t="shared" si="67"/>
        <v>0</v>
      </c>
      <c r="M182" s="344">
        <f t="shared" si="68"/>
        <v>0</v>
      </c>
      <c r="N182" s="344">
        <f t="shared" si="69"/>
        <v>0</v>
      </c>
      <c r="O182" s="344">
        <f t="shared" si="70"/>
        <v>0</v>
      </c>
      <c r="P182" s="344">
        <f t="shared" si="71"/>
        <v>0</v>
      </c>
      <c r="Q182" s="344">
        <f t="shared" si="72"/>
        <v>0</v>
      </c>
      <c r="R182" s="345">
        <f t="shared" si="73"/>
        <v>0</v>
      </c>
    </row>
    <row r="183" spans="1:18" x14ac:dyDescent="0.2">
      <c r="A183" s="468" t="s">
        <v>70</v>
      </c>
      <c r="B183" s="439"/>
      <c r="C183" s="439"/>
      <c r="D183" s="343"/>
      <c r="E183" s="343">
        <f t="shared" si="60"/>
        <v>0</v>
      </c>
      <c r="F183" s="344">
        <f t="shared" si="61"/>
        <v>0</v>
      </c>
      <c r="G183" s="344">
        <f t="shared" si="62"/>
        <v>0</v>
      </c>
      <c r="H183" s="344">
        <f t="shared" si="63"/>
        <v>0</v>
      </c>
      <c r="I183" s="344">
        <f t="shared" si="64"/>
        <v>0</v>
      </c>
      <c r="J183" s="344">
        <f t="shared" si="65"/>
        <v>0</v>
      </c>
      <c r="K183" s="344">
        <f t="shared" si="66"/>
        <v>0</v>
      </c>
      <c r="L183" s="344">
        <f t="shared" si="67"/>
        <v>0</v>
      </c>
      <c r="M183" s="344">
        <f t="shared" si="68"/>
        <v>0</v>
      </c>
      <c r="N183" s="344">
        <f t="shared" si="69"/>
        <v>0</v>
      </c>
      <c r="O183" s="344">
        <f t="shared" si="70"/>
        <v>0</v>
      </c>
      <c r="P183" s="344">
        <f t="shared" si="71"/>
        <v>0</v>
      </c>
      <c r="Q183" s="344">
        <f t="shared" si="72"/>
        <v>0</v>
      </c>
      <c r="R183" s="345">
        <f t="shared" si="73"/>
        <v>0</v>
      </c>
    </row>
    <row r="184" spans="1:18" x14ac:dyDescent="0.2">
      <c r="A184" s="469" t="s">
        <v>80</v>
      </c>
      <c r="B184" s="439"/>
      <c r="C184" s="439"/>
      <c r="D184" s="343"/>
      <c r="E184" s="343">
        <f t="shared" si="60"/>
        <v>0</v>
      </c>
      <c r="F184" s="344">
        <f t="shared" si="61"/>
        <v>0</v>
      </c>
      <c r="G184" s="344">
        <f t="shared" si="62"/>
        <v>0</v>
      </c>
      <c r="H184" s="344">
        <f t="shared" si="63"/>
        <v>0</v>
      </c>
      <c r="I184" s="344">
        <f t="shared" si="64"/>
        <v>0</v>
      </c>
      <c r="J184" s="344">
        <f t="shared" si="65"/>
        <v>0</v>
      </c>
      <c r="K184" s="344">
        <f t="shared" si="66"/>
        <v>0</v>
      </c>
      <c r="L184" s="344">
        <f t="shared" si="67"/>
        <v>0</v>
      </c>
      <c r="M184" s="344">
        <f t="shared" si="68"/>
        <v>0</v>
      </c>
      <c r="N184" s="344">
        <f t="shared" si="69"/>
        <v>0</v>
      </c>
      <c r="O184" s="344">
        <f t="shared" si="70"/>
        <v>0</v>
      </c>
      <c r="P184" s="344">
        <f t="shared" si="71"/>
        <v>0</v>
      </c>
      <c r="Q184" s="344">
        <f t="shared" si="72"/>
        <v>0</v>
      </c>
      <c r="R184" s="345">
        <f t="shared" si="73"/>
        <v>0</v>
      </c>
    </row>
    <row r="185" spans="1:18" x14ac:dyDescent="0.2">
      <c r="A185" s="469" t="s">
        <v>71</v>
      </c>
      <c r="B185" s="439"/>
      <c r="C185" s="439"/>
      <c r="D185" s="343"/>
      <c r="E185" s="343">
        <f t="shared" si="60"/>
        <v>0</v>
      </c>
      <c r="F185" s="344">
        <f t="shared" si="61"/>
        <v>0</v>
      </c>
      <c r="G185" s="344">
        <f t="shared" si="62"/>
        <v>0</v>
      </c>
      <c r="H185" s="344">
        <f t="shared" si="63"/>
        <v>0</v>
      </c>
      <c r="I185" s="344">
        <f t="shared" si="64"/>
        <v>0</v>
      </c>
      <c r="J185" s="344">
        <f t="shared" si="65"/>
        <v>0</v>
      </c>
      <c r="K185" s="344">
        <f t="shared" si="66"/>
        <v>0</v>
      </c>
      <c r="L185" s="344">
        <f t="shared" si="67"/>
        <v>0</v>
      </c>
      <c r="M185" s="344">
        <f t="shared" si="68"/>
        <v>0</v>
      </c>
      <c r="N185" s="344">
        <f t="shared" si="69"/>
        <v>0</v>
      </c>
      <c r="O185" s="344">
        <f t="shared" si="70"/>
        <v>0</v>
      </c>
      <c r="P185" s="344">
        <f t="shared" si="71"/>
        <v>0</v>
      </c>
      <c r="Q185" s="344">
        <f t="shared" si="72"/>
        <v>0</v>
      </c>
      <c r="R185" s="345">
        <f t="shared" si="73"/>
        <v>0</v>
      </c>
    </row>
    <row r="186" spans="1:18" x14ac:dyDescent="0.2">
      <c r="A186" s="468" t="s">
        <v>69</v>
      </c>
      <c r="B186" s="439"/>
      <c r="C186" s="439"/>
      <c r="D186" s="343"/>
      <c r="E186" s="343">
        <f t="shared" si="60"/>
        <v>0</v>
      </c>
      <c r="F186" s="344">
        <f t="shared" si="61"/>
        <v>0</v>
      </c>
      <c r="G186" s="344">
        <f t="shared" si="62"/>
        <v>0</v>
      </c>
      <c r="H186" s="344">
        <f t="shared" si="63"/>
        <v>0</v>
      </c>
      <c r="I186" s="344">
        <f t="shared" si="64"/>
        <v>0</v>
      </c>
      <c r="J186" s="344">
        <f t="shared" si="65"/>
        <v>0</v>
      </c>
      <c r="K186" s="344">
        <f t="shared" si="66"/>
        <v>0</v>
      </c>
      <c r="L186" s="344">
        <f t="shared" si="67"/>
        <v>0</v>
      </c>
      <c r="M186" s="344">
        <f t="shared" si="68"/>
        <v>0</v>
      </c>
      <c r="N186" s="344">
        <f t="shared" si="69"/>
        <v>0</v>
      </c>
      <c r="O186" s="344">
        <f t="shared" si="70"/>
        <v>0</v>
      </c>
      <c r="P186" s="344">
        <f t="shared" si="71"/>
        <v>0</v>
      </c>
      <c r="Q186" s="344">
        <f t="shared" si="72"/>
        <v>0</v>
      </c>
      <c r="R186" s="345">
        <f t="shared" si="73"/>
        <v>0</v>
      </c>
    </row>
    <row r="187" spans="1:18" x14ac:dyDescent="0.2">
      <c r="A187" s="468" t="s">
        <v>72</v>
      </c>
      <c r="B187" s="439"/>
      <c r="C187" s="439"/>
      <c r="D187" s="343"/>
      <c r="E187" s="343">
        <f t="shared" si="60"/>
        <v>0</v>
      </c>
      <c r="F187" s="344">
        <f t="shared" si="61"/>
        <v>0</v>
      </c>
      <c r="G187" s="344">
        <f t="shared" si="62"/>
        <v>0</v>
      </c>
      <c r="H187" s="344">
        <f t="shared" si="63"/>
        <v>0</v>
      </c>
      <c r="I187" s="344">
        <f t="shared" si="64"/>
        <v>0</v>
      </c>
      <c r="J187" s="344">
        <f t="shared" si="65"/>
        <v>0</v>
      </c>
      <c r="K187" s="344">
        <f t="shared" si="66"/>
        <v>0</v>
      </c>
      <c r="L187" s="344">
        <f t="shared" si="67"/>
        <v>0</v>
      </c>
      <c r="M187" s="344">
        <f t="shared" si="68"/>
        <v>0</v>
      </c>
      <c r="N187" s="344">
        <f t="shared" si="69"/>
        <v>0</v>
      </c>
      <c r="O187" s="344">
        <f t="shared" si="70"/>
        <v>0</v>
      </c>
      <c r="P187" s="344">
        <f t="shared" si="71"/>
        <v>0</v>
      </c>
      <c r="Q187" s="344">
        <f t="shared" si="72"/>
        <v>0</v>
      </c>
      <c r="R187" s="345">
        <f t="shared" si="73"/>
        <v>0</v>
      </c>
    </row>
    <row r="188" spans="1:18" x14ac:dyDescent="0.2">
      <c r="A188" s="472" t="s">
        <v>169</v>
      </c>
      <c r="B188" s="439"/>
      <c r="C188" s="439"/>
      <c r="D188" s="343"/>
      <c r="E188" s="343">
        <f t="shared" si="60"/>
        <v>0</v>
      </c>
      <c r="F188" s="344">
        <f t="shared" si="61"/>
        <v>0</v>
      </c>
      <c r="G188" s="344">
        <f t="shared" si="62"/>
        <v>0</v>
      </c>
      <c r="H188" s="344">
        <f t="shared" si="63"/>
        <v>0</v>
      </c>
      <c r="I188" s="344">
        <f t="shared" si="64"/>
        <v>0</v>
      </c>
      <c r="J188" s="344">
        <f t="shared" si="65"/>
        <v>0</v>
      </c>
      <c r="K188" s="344">
        <f t="shared" si="66"/>
        <v>0</v>
      </c>
      <c r="L188" s="344">
        <f t="shared" si="67"/>
        <v>0</v>
      </c>
      <c r="M188" s="344">
        <f t="shared" si="68"/>
        <v>0</v>
      </c>
      <c r="N188" s="344">
        <f t="shared" si="69"/>
        <v>0</v>
      </c>
      <c r="O188" s="344">
        <f t="shared" si="70"/>
        <v>0</v>
      </c>
      <c r="P188" s="344">
        <f t="shared" si="71"/>
        <v>0</v>
      </c>
      <c r="Q188" s="344">
        <f t="shared" si="72"/>
        <v>0</v>
      </c>
      <c r="R188" s="345">
        <f t="shared" si="73"/>
        <v>0</v>
      </c>
    </row>
    <row r="189" spans="1:18" x14ac:dyDescent="0.2">
      <c r="A189" s="468" t="s">
        <v>170</v>
      </c>
      <c r="B189" s="439"/>
      <c r="C189" s="439"/>
      <c r="D189" s="343"/>
      <c r="E189" s="343">
        <f t="shared" si="60"/>
        <v>0</v>
      </c>
      <c r="F189" s="344">
        <f t="shared" si="61"/>
        <v>0</v>
      </c>
      <c r="G189" s="344">
        <f t="shared" si="62"/>
        <v>0</v>
      </c>
      <c r="H189" s="344">
        <f t="shared" si="63"/>
        <v>0</v>
      </c>
      <c r="I189" s="344">
        <f t="shared" si="64"/>
        <v>0</v>
      </c>
      <c r="J189" s="344">
        <f t="shared" si="65"/>
        <v>0</v>
      </c>
      <c r="K189" s="344">
        <f t="shared" si="66"/>
        <v>0</v>
      </c>
      <c r="L189" s="344">
        <f t="shared" si="67"/>
        <v>0</v>
      </c>
      <c r="M189" s="344">
        <f t="shared" si="68"/>
        <v>0</v>
      </c>
      <c r="N189" s="344">
        <f t="shared" si="69"/>
        <v>0</v>
      </c>
      <c r="O189" s="344">
        <f t="shared" si="70"/>
        <v>0</v>
      </c>
      <c r="P189" s="344">
        <f t="shared" si="71"/>
        <v>0</v>
      </c>
      <c r="Q189" s="344">
        <f t="shared" si="72"/>
        <v>0</v>
      </c>
      <c r="R189" s="345">
        <f t="shared" si="73"/>
        <v>0</v>
      </c>
    </row>
    <row r="190" spans="1:18" x14ac:dyDescent="0.2">
      <c r="A190" s="469" t="s">
        <v>171</v>
      </c>
      <c r="B190" s="440"/>
      <c r="C190" s="440"/>
      <c r="D190" s="346"/>
      <c r="E190" s="343">
        <f t="shared" si="60"/>
        <v>0</v>
      </c>
      <c r="F190" s="344">
        <f t="shared" si="61"/>
        <v>0</v>
      </c>
      <c r="G190" s="344">
        <f t="shared" si="62"/>
        <v>0</v>
      </c>
      <c r="H190" s="344">
        <f t="shared" si="63"/>
        <v>0</v>
      </c>
      <c r="I190" s="344">
        <f t="shared" si="64"/>
        <v>0</v>
      </c>
      <c r="J190" s="344">
        <f t="shared" si="65"/>
        <v>0</v>
      </c>
      <c r="K190" s="344">
        <f t="shared" si="66"/>
        <v>0</v>
      </c>
      <c r="L190" s="344">
        <f t="shared" si="67"/>
        <v>0</v>
      </c>
      <c r="M190" s="344">
        <f t="shared" si="68"/>
        <v>0</v>
      </c>
      <c r="N190" s="344">
        <f t="shared" si="69"/>
        <v>0</v>
      </c>
      <c r="O190" s="344">
        <f t="shared" si="70"/>
        <v>0</v>
      </c>
      <c r="P190" s="344">
        <f t="shared" si="71"/>
        <v>0</v>
      </c>
      <c r="Q190" s="344">
        <f t="shared" si="72"/>
        <v>0</v>
      </c>
      <c r="R190" s="345">
        <f t="shared" si="73"/>
        <v>0</v>
      </c>
    </row>
    <row r="191" spans="1:18" x14ac:dyDescent="0.2">
      <c r="A191" s="469" t="s">
        <v>172</v>
      </c>
      <c r="B191" s="439"/>
      <c r="C191" s="439"/>
      <c r="D191" s="343"/>
      <c r="E191" s="343">
        <f t="shared" si="60"/>
        <v>0</v>
      </c>
      <c r="F191" s="344">
        <f t="shared" si="61"/>
        <v>0</v>
      </c>
      <c r="G191" s="344">
        <f t="shared" si="62"/>
        <v>0</v>
      </c>
      <c r="H191" s="344">
        <f t="shared" si="63"/>
        <v>0</v>
      </c>
      <c r="I191" s="344">
        <f t="shared" si="64"/>
        <v>0</v>
      </c>
      <c r="J191" s="344">
        <f t="shared" si="65"/>
        <v>0</v>
      </c>
      <c r="K191" s="344">
        <f t="shared" si="66"/>
        <v>0</v>
      </c>
      <c r="L191" s="344">
        <f t="shared" si="67"/>
        <v>0</v>
      </c>
      <c r="M191" s="344">
        <f t="shared" si="68"/>
        <v>0</v>
      </c>
      <c r="N191" s="344">
        <f t="shared" si="69"/>
        <v>0</v>
      </c>
      <c r="O191" s="344">
        <f t="shared" si="70"/>
        <v>0</v>
      </c>
      <c r="P191" s="344">
        <f t="shared" si="71"/>
        <v>0</v>
      </c>
      <c r="Q191" s="344">
        <f t="shared" si="72"/>
        <v>0</v>
      </c>
      <c r="R191" s="345">
        <f t="shared" si="73"/>
        <v>0</v>
      </c>
    </row>
    <row r="192" spans="1:18" x14ac:dyDescent="0.2">
      <c r="A192" s="469" t="s">
        <v>165</v>
      </c>
      <c r="B192" s="441"/>
      <c r="C192" s="441"/>
      <c r="D192" s="347"/>
      <c r="E192" s="343">
        <f t="shared" si="60"/>
        <v>0</v>
      </c>
      <c r="F192" s="344">
        <f t="shared" si="61"/>
        <v>0</v>
      </c>
      <c r="G192" s="344">
        <f t="shared" si="62"/>
        <v>0</v>
      </c>
      <c r="H192" s="344">
        <f t="shared" si="63"/>
        <v>0</v>
      </c>
      <c r="I192" s="344">
        <f t="shared" si="64"/>
        <v>0</v>
      </c>
      <c r="J192" s="344">
        <f t="shared" si="65"/>
        <v>0</v>
      </c>
      <c r="K192" s="344">
        <f t="shared" si="66"/>
        <v>0</v>
      </c>
      <c r="L192" s="344">
        <f t="shared" si="67"/>
        <v>0</v>
      </c>
      <c r="M192" s="344">
        <f t="shared" si="68"/>
        <v>0</v>
      </c>
      <c r="N192" s="344">
        <f t="shared" si="69"/>
        <v>0</v>
      </c>
      <c r="O192" s="344">
        <f t="shared" si="70"/>
        <v>0</v>
      </c>
      <c r="P192" s="344">
        <f t="shared" si="71"/>
        <v>0</v>
      </c>
      <c r="Q192" s="344">
        <f t="shared" si="72"/>
        <v>0</v>
      </c>
      <c r="R192" s="345">
        <f t="shared" si="73"/>
        <v>0</v>
      </c>
    </row>
    <row r="193" spans="1:18" x14ac:dyDescent="0.2">
      <c r="A193" s="470" t="s">
        <v>280</v>
      </c>
      <c r="B193" s="439"/>
      <c r="C193" s="439"/>
      <c r="D193" s="343"/>
      <c r="E193" s="343">
        <f t="shared" si="60"/>
        <v>0</v>
      </c>
      <c r="F193" s="344">
        <f t="shared" si="61"/>
        <v>0</v>
      </c>
      <c r="G193" s="344">
        <f t="shared" si="62"/>
        <v>0</v>
      </c>
      <c r="H193" s="344">
        <f t="shared" si="63"/>
        <v>0</v>
      </c>
      <c r="I193" s="344">
        <f t="shared" si="64"/>
        <v>0</v>
      </c>
      <c r="J193" s="344">
        <f t="shared" si="65"/>
        <v>0</v>
      </c>
      <c r="K193" s="344">
        <f t="shared" si="66"/>
        <v>0</v>
      </c>
      <c r="L193" s="344">
        <f t="shared" si="67"/>
        <v>0</v>
      </c>
      <c r="M193" s="344">
        <f t="shared" si="68"/>
        <v>0</v>
      </c>
      <c r="N193" s="344">
        <f t="shared" si="69"/>
        <v>0</v>
      </c>
      <c r="O193" s="344">
        <f t="shared" si="70"/>
        <v>0</v>
      </c>
      <c r="P193" s="344">
        <f t="shared" si="71"/>
        <v>0</v>
      </c>
      <c r="Q193" s="344">
        <f t="shared" si="72"/>
        <v>0</v>
      </c>
      <c r="R193" s="345">
        <f t="shared" si="73"/>
        <v>0</v>
      </c>
    </row>
    <row r="194" spans="1:18" x14ac:dyDescent="0.2">
      <c r="A194" s="469" t="s">
        <v>82</v>
      </c>
      <c r="B194" s="439"/>
      <c r="C194" s="439"/>
      <c r="D194" s="343"/>
      <c r="E194" s="343">
        <f t="shared" si="60"/>
        <v>0</v>
      </c>
      <c r="F194" s="344">
        <f t="shared" si="61"/>
        <v>0</v>
      </c>
      <c r="G194" s="344">
        <f t="shared" si="62"/>
        <v>0</v>
      </c>
      <c r="H194" s="344">
        <f t="shared" si="63"/>
        <v>0</v>
      </c>
      <c r="I194" s="344">
        <f t="shared" si="64"/>
        <v>0</v>
      </c>
      <c r="J194" s="344">
        <f t="shared" si="65"/>
        <v>0</v>
      </c>
      <c r="K194" s="344">
        <f t="shared" si="66"/>
        <v>0</v>
      </c>
      <c r="L194" s="344">
        <f t="shared" si="67"/>
        <v>0</v>
      </c>
      <c r="M194" s="344">
        <f t="shared" si="68"/>
        <v>0</v>
      </c>
      <c r="N194" s="344">
        <f t="shared" si="69"/>
        <v>0</v>
      </c>
      <c r="O194" s="344">
        <f t="shared" si="70"/>
        <v>0</v>
      </c>
      <c r="P194" s="344">
        <f t="shared" si="71"/>
        <v>0</v>
      </c>
      <c r="Q194" s="344">
        <f t="shared" si="72"/>
        <v>0</v>
      </c>
      <c r="R194" s="345">
        <f t="shared" si="73"/>
        <v>0</v>
      </c>
    </row>
    <row r="195" spans="1:18" x14ac:dyDescent="0.2">
      <c r="A195" s="469" t="s">
        <v>191</v>
      </c>
      <c r="B195" s="439"/>
      <c r="C195" s="439"/>
      <c r="D195" s="343"/>
      <c r="E195" s="343">
        <f t="shared" si="60"/>
        <v>0</v>
      </c>
      <c r="F195" s="344">
        <f t="shared" si="61"/>
        <v>0</v>
      </c>
      <c r="G195" s="344">
        <f t="shared" si="62"/>
        <v>0</v>
      </c>
      <c r="H195" s="344">
        <f t="shared" si="63"/>
        <v>0</v>
      </c>
      <c r="I195" s="344">
        <f t="shared" si="64"/>
        <v>0</v>
      </c>
      <c r="J195" s="344">
        <f t="shared" si="65"/>
        <v>0</v>
      </c>
      <c r="K195" s="344">
        <f t="shared" si="66"/>
        <v>0</v>
      </c>
      <c r="L195" s="344">
        <f t="shared" si="67"/>
        <v>0</v>
      </c>
      <c r="M195" s="344">
        <f t="shared" si="68"/>
        <v>0</v>
      </c>
      <c r="N195" s="344">
        <f t="shared" si="69"/>
        <v>0</v>
      </c>
      <c r="O195" s="344">
        <f t="shared" si="70"/>
        <v>0</v>
      </c>
      <c r="P195" s="344">
        <f t="shared" si="71"/>
        <v>0</v>
      </c>
      <c r="Q195" s="344">
        <f t="shared" si="72"/>
        <v>0</v>
      </c>
      <c r="R195" s="345">
        <f t="shared" si="73"/>
        <v>0</v>
      </c>
    </row>
    <row r="196" spans="1:18" x14ac:dyDescent="0.2">
      <c r="A196" s="469" t="s">
        <v>190</v>
      </c>
      <c r="B196" s="439"/>
      <c r="C196" s="439"/>
      <c r="D196" s="343"/>
      <c r="E196" s="343">
        <f t="shared" si="60"/>
        <v>0</v>
      </c>
      <c r="F196" s="344">
        <f t="shared" si="61"/>
        <v>0</v>
      </c>
      <c r="G196" s="344">
        <f t="shared" si="62"/>
        <v>0</v>
      </c>
      <c r="H196" s="344">
        <f t="shared" si="63"/>
        <v>0</v>
      </c>
      <c r="I196" s="344">
        <f t="shared" si="64"/>
        <v>0</v>
      </c>
      <c r="J196" s="344">
        <f t="shared" si="65"/>
        <v>0</v>
      </c>
      <c r="K196" s="344">
        <f t="shared" si="66"/>
        <v>0</v>
      </c>
      <c r="L196" s="344">
        <f t="shared" si="67"/>
        <v>0</v>
      </c>
      <c r="M196" s="344">
        <f t="shared" si="68"/>
        <v>0</v>
      </c>
      <c r="N196" s="344">
        <f t="shared" si="69"/>
        <v>0</v>
      </c>
      <c r="O196" s="344">
        <f t="shared" si="70"/>
        <v>0</v>
      </c>
      <c r="P196" s="344">
        <f t="shared" si="71"/>
        <v>0</v>
      </c>
      <c r="Q196" s="344">
        <f t="shared" si="72"/>
        <v>0</v>
      </c>
      <c r="R196" s="345">
        <f t="shared" si="73"/>
        <v>0</v>
      </c>
    </row>
    <row r="197" spans="1:18" x14ac:dyDescent="0.2">
      <c r="A197" s="469" t="s">
        <v>187</v>
      </c>
      <c r="B197" s="439"/>
      <c r="C197" s="439"/>
      <c r="D197" s="343"/>
      <c r="E197" s="343">
        <f t="shared" si="60"/>
        <v>0</v>
      </c>
      <c r="F197" s="344">
        <f t="shared" si="61"/>
        <v>0</v>
      </c>
      <c r="G197" s="344">
        <f t="shared" si="62"/>
        <v>0</v>
      </c>
      <c r="H197" s="344">
        <f t="shared" si="63"/>
        <v>0</v>
      </c>
      <c r="I197" s="344">
        <f t="shared" si="64"/>
        <v>0</v>
      </c>
      <c r="J197" s="344">
        <f t="shared" si="65"/>
        <v>0</v>
      </c>
      <c r="K197" s="344">
        <f t="shared" si="66"/>
        <v>0</v>
      </c>
      <c r="L197" s="344">
        <f t="shared" si="67"/>
        <v>0</v>
      </c>
      <c r="M197" s="344">
        <f t="shared" si="68"/>
        <v>0</v>
      </c>
      <c r="N197" s="344">
        <f t="shared" si="69"/>
        <v>0</v>
      </c>
      <c r="O197" s="344">
        <f t="shared" si="70"/>
        <v>0</v>
      </c>
      <c r="P197" s="344">
        <f t="shared" si="71"/>
        <v>0</v>
      </c>
      <c r="Q197" s="344">
        <f t="shared" si="72"/>
        <v>0</v>
      </c>
      <c r="R197" s="345">
        <f t="shared" si="73"/>
        <v>0</v>
      </c>
    </row>
    <row r="198" spans="1:18" x14ac:dyDescent="0.2">
      <c r="A198" s="469" t="s">
        <v>74</v>
      </c>
      <c r="B198" s="439"/>
      <c r="C198" s="439"/>
      <c r="D198" s="343"/>
      <c r="E198" s="343">
        <f t="shared" si="60"/>
        <v>0</v>
      </c>
      <c r="F198" s="344">
        <f t="shared" si="61"/>
        <v>0</v>
      </c>
      <c r="G198" s="344">
        <f t="shared" si="62"/>
        <v>0</v>
      </c>
      <c r="H198" s="344">
        <f t="shared" si="63"/>
        <v>0</v>
      </c>
      <c r="I198" s="344">
        <f t="shared" si="64"/>
        <v>0</v>
      </c>
      <c r="J198" s="344">
        <f t="shared" si="65"/>
        <v>0</v>
      </c>
      <c r="K198" s="344">
        <f t="shared" si="66"/>
        <v>0</v>
      </c>
      <c r="L198" s="344">
        <f t="shared" si="67"/>
        <v>0</v>
      </c>
      <c r="M198" s="344">
        <f t="shared" si="68"/>
        <v>0</v>
      </c>
      <c r="N198" s="344">
        <f t="shared" si="69"/>
        <v>0</v>
      </c>
      <c r="O198" s="344">
        <f t="shared" si="70"/>
        <v>0</v>
      </c>
      <c r="P198" s="344">
        <f t="shared" si="71"/>
        <v>0</v>
      </c>
      <c r="Q198" s="344">
        <f t="shared" si="72"/>
        <v>0</v>
      </c>
      <c r="R198" s="345">
        <f t="shared" si="73"/>
        <v>0</v>
      </c>
    </row>
    <row r="199" spans="1:18" x14ac:dyDescent="0.2">
      <c r="A199" s="469" t="s">
        <v>173</v>
      </c>
      <c r="B199" s="439"/>
      <c r="C199" s="439"/>
      <c r="D199" s="343"/>
      <c r="E199" s="343">
        <f t="shared" si="60"/>
        <v>0</v>
      </c>
      <c r="F199" s="344">
        <f t="shared" si="61"/>
        <v>0</v>
      </c>
      <c r="G199" s="344">
        <f t="shared" si="62"/>
        <v>0</v>
      </c>
      <c r="H199" s="344">
        <f t="shared" si="63"/>
        <v>0</v>
      </c>
      <c r="I199" s="344">
        <f t="shared" si="64"/>
        <v>0</v>
      </c>
      <c r="J199" s="344">
        <f t="shared" si="65"/>
        <v>0</v>
      </c>
      <c r="K199" s="344">
        <f t="shared" si="66"/>
        <v>0</v>
      </c>
      <c r="L199" s="344">
        <f t="shared" si="67"/>
        <v>0</v>
      </c>
      <c r="M199" s="344">
        <f t="shared" si="68"/>
        <v>0</v>
      </c>
      <c r="N199" s="344">
        <f t="shared" si="69"/>
        <v>0</v>
      </c>
      <c r="O199" s="344">
        <f t="shared" si="70"/>
        <v>0</v>
      </c>
      <c r="P199" s="344">
        <f t="shared" si="71"/>
        <v>0</v>
      </c>
      <c r="Q199" s="344">
        <f t="shared" si="72"/>
        <v>0</v>
      </c>
      <c r="R199" s="345">
        <f t="shared" si="73"/>
        <v>0</v>
      </c>
    </row>
    <row r="200" spans="1:18" x14ac:dyDescent="0.2">
      <c r="A200" s="469" t="s">
        <v>83</v>
      </c>
      <c r="B200" s="439"/>
      <c r="C200" s="439"/>
      <c r="D200" s="343"/>
      <c r="E200" s="343">
        <f t="shared" si="60"/>
        <v>0</v>
      </c>
      <c r="F200" s="344">
        <f t="shared" si="61"/>
        <v>0</v>
      </c>
      <c r="G200" s="344">
        <f t="shared" si="62"/>
        <v>0</v>
      </c>
      <c r="H200" s="344">
        <f t="shared" si="63"/>
        <v>0</v>
      </c>
      <c r="I200" s="344">
        <f t="shared" si="64"/>
        <v>0</v>
      </c>
      <c r="J200" s="344">
        <f t="shared" si="65"/>
        <v>0</v>
      </c>
      <c r="K200" s="344">
        <f t="shared" si="66"/>
        <v>0</v>
      </c>
      <c r="L200" s="344">
        <f t="shared" si="67"/>
        <v>0</v>
      </c>
      <c r="M200" s="344">
        <f t="shared" si="68"/>
        <v>0</v>
      </c>
      <c r="N200" s="344">
        <f t="shared" si="69"/>
        <v>0</v>
      </c>
      <c r="O200" s="344">
        <f t="shared" si="70"/>
        <v>0</v>
      </c>
      <c r="P200" s="344">
        <f t="shared" si="71"/>
        <v>0</v>
      </c>
      <c r="Q200" s="344">
        <f t="shared" si="72"/>
        <v>0</v>
      </c>
      <c r="R200" s="345">
        <f t="shared" si="73"/>
        <v>0</v>
      </c>
    </row>
    <row r="201" spans="1:18" x14ac:dyDescent="0.2">
      <c r="A201" s="470" t="s">
        <v>405</v>
      </c>
      <c r="B201" s="439"/>
      <c r="C201" s="439"/>
      <c r="D201" s="343"/>
      <c r="E201" s="343">
        <f t="shared" si="60"/>
        <v>0</v>
      </c>
      <c r="F201" s="344">
        <f t="shared" si="61"/>
        <v>0</v>
      </c>
      <c r="G201" s="344">
        <f t="shared" si="62"/>
        <v>0</v>
      </c>
      <c r="H201" s="344">
        <f t="shared" si="63"/>
        <v>0</v>
      </c>
      <c r="I201" s="344">
        <f t="shared" si="64"/>
        <v>0</v>
      </c>
      <c r="J201" s="344">
        <f t="shared" si="65"/>
        <v>0</v>
      </c>
      <c r="K201" s="344">
        <f t="shared" si="66"/>
        <v>0</v>
      </c>
      <c r="L201" s="344">
        <f t="shared" si="67"/>
        <v>0</v>
      </c>
      <c r="M201" s="344">
        <f t="shared" si="68"/>
        <v>0</v>
      </c>
      <c r="N201" s="344">
        <f t="shared" si="69"/>
        <v>0</v>
      </c>
      <c r="O201" s="344">
        <f t="shared" si="70"/>
        <v>0</v>
      </c>
      <c r="P201" s="344">
        <f t="shared" si="71"/>
        <v>0</v>
      </c>
      <c r="Q201" s="344">
        <f t="shared" si="72"/>
        <v>0</v>
      </c>
      <c r="R201" s="345">
        <f t="shared" si="73"/>
        <v>0</v>
      </c>
    </row>
    <row r="202" spans="1:18" x14ac:dyDescent="0.2">
      <c r="A202" s="469" t="s">
        <v>259</v>
      </c>
      <c r="B202" s="439"/>
      <c r="C202" s="439"/>
      <c r="D202" s="343"/>
      <c r="E202" s="343">
        <f t="shared" si="60"/>
        <v>0</v>
      </c>
      <c r="F202" s="344">
        <f t="shared" si="61"/>
        <v>0</v>
      </c>
      <c r="G202" s="344">
        <f t="shared" si="62"/>
        <v>0</v>
      </c>
      <c r="H202" s="344">
        <f t="shared" si="63"/>
        <v>0</v>
      </c>
      <c r="I202" s="344">
        <f t="shared" si="64"/>
        <v>0</v>
      </c>
      <c r="J202" s="344">
        <f t="shared" si="65"/>
        <v>0</v>
      </c>
      <c r="K202" s="344">
        <f t="shared" si="66"/>
        <v>0</v>
      </c>
      <c r="L202" s="344">
        <f t="shared" si="67"/>
        <v>0</v>
      </c>
      <c r="M202" s="344">
        <f t="shared" si="68"/>
        <v>0</v>
      </c>
      <c r="N202" s="344">
        <f t="shared" si="69"/>
        <v>0</v>
      </c>
      <c r="O202" s="344">
        <f t="shared" si="70"/>
        <v>0</v>
      </c>
      <c r="P202" s="344">
        <f t="shared" si="71"/>
        <v>0</v>
      </c>
      <c r="Q202" s="344">
        <f t="shared" si="72"/>
        <v>0</v>
      </c>
      <c r="R202" s="345">
        <f t="shared" si="73"/>
        <v>0</v>
      </c>
    </row>
    <row r="203" spans="1:18" x14ac:dyDescent="0.2">
      <c r="A203" s="469" t="s">
        <v>85</v>
      </c>
      <c r="B203" s="439"/>
      <c r="C203" s="439"/>
      <c r="D203" s="343"/>
      <c r="E203" s="343">
        <f t="shared" si="60"/>
        <v>0</v>
      </c>
      <c r="F203" s="344">
        <f t="shared" si="61"/>
        <v>0</v>
      </c>
      <c r="G203" s="344">
        <f t="shared" si="62"/>
        <v>0</v>
      </c>
      <c r="H203" s="344">
        <f t="shared" si="63"/>
        <v>0</v>
      </c>
      <c r="I203" s="344">
        <f t="shared" si="64"/>
        <v>0</v>
      </c>
      <c r="J203" s="344">
        <f t="shared" si="65"/>
        <v>0</v>
      </c>
      <c r="K203" s="344">
        <f t="shared" si="66"/>
        <v>0</v>
      </c>
      <c r="L203" s="344">
        <f t="shared" si="67"/>
        <v>0</v>
      </c>
      <c r="M203" s="344">
        <f t="shared" si="68"/>
        <v>0</v>
      </c>
      <c r="N203" s="344">
        <f t="shared" si="69"/>
        <v>0</v>
      </c>
      <c r="O203" s="344">
        <f t="shared" si="70"/>
        <v>0</v>
      </c>
      <c r="P203" s="344">
        <f t="shared" si="71"/>
        <v>0</v>
      </c>
      <c r="Q203" s="344">
        <f t="shared" si="72"/>
        <v>0</v>
      </c>
      <c r="R203" s="345">
        <f t="shared" si="73"/>
        <v>0</v>
      </c>
    </row>
    <row r="204" spans="1:18" x14ac:dyDescent="0.2">
      <c r="A204" s="468" t="s">
        <v>404</v>
      </c>
      <c r="B204" s="439"/>
      <c r="C204" s="439"/>
      <c r="D204" s="343"/>
      <c r="E204" s="343">
        <f t="shared" si="60"/>
        <v>0</v>
      </c>
      <c r="F204" s="344">
        <f t="shared" si="61"/>
        <v>0</v>
      </c>
      <c r="G204" s="344">
        <f t="shared" si="62"/>
        <v>0</v>
      </c>
      <c r="H204" s="344">
        <f t="shared" si="63"/>
        <v>0</v>
      </c>
      <c r="I204" s="344">
        <f t="shared" si="64"/>
        <v>0</v>
      </c>
      <c r="J204" s="344">
        <f t="shared" si="65"/>
        <v>0</v>
      </c>
      <c r="K204" s="344">
        <f t="shared" si="66"/>
        <v>0</v>
      </c>
      <c r="L204" s="344">
        <f t="shared" si="67"/>
        <v>0</v>
      </c>
      <c r="M204" s="344">
        <f t="shared" si="68"/>
        <v>0</v>
      </c>
      <c r="N204" s="344">
        <f t="shared" si="69"/>
        <v>0</v>
      </c>
      <c r="O204" s="344">
        <f t="shared" si="70"/>
        <v>0</v>
      </c>
      <c r="P204" s="344">
        <f t="shared" si="71"/>
        <v>0</v>
      </c>
      <c r="Q204" s="344">
        <f t="shared" si="72"/>
        <v>0</v>
      </c>
      <c r="R204" s="345">
        <f t="shared" si="73"/>
        <v>0</v>
      </c>
    </row>
    <row r="205" spans="1:18" x14ac:dyDescent="0.2">
      <c r="A205" s="468" t="s">
        <v>195</v>
      </c>
      <c r="B205" s="441"/>
      <c r="C205" s="441"/>
      <c r="D205" s="347"/>
      <c r="E205" s="343">
        <f t="shared" si="60"/>
        <v>0</v>
      </c>
      <c r="F205" s="344">
        <f t="shared" si="61"/>
        <v>0</v>
      </c>
      <c r="G205" s="344">
        <f t="shared" si="62"/>
        <v>0</v>
      </c>
      <c r="H205" s="344">
        <f t="shared" si="63"/>
        <v>0</v>
      </c>
      <c r="I205" s="344">
        <f t="shared" si="64"/>
        <v>0</v>
      </c>
      <c r="J205" s="344">
        <f t="shared" si="65"/>
        <v>0</v>
      </c>
      <c r="K205" s="344">
        <f t="shared" si="66"/>
        <v>0</v>
      </c>
      <c r="L205" s="344">
        <f t="shared" si="67"/>
        <v>0</v>
      </c>
      <c r="M205" s="344">
        <f t="shared" si="68"/>
        <v>0</v>
      </c>
      <c r="N205" s="344">
        <f t="shared" si="69"/>
        <v>0</v>
      </c>
      <c r="O205" s="344">
        <f t="shared" si="70"/>
        <v>0</v>
      </c>
      <c r="P205" s="344">
        <f t="shared" si="71"/>
        <v>0</v>
      </c>
      <c r="Q205" s="344">
        <f t="shared" si="72"/>
        <v>0</v>
      </c>
      <c r="R205" s="345">
        <f t="shared" si="73"/>
        <v>0</v>
      </c>
    </row>
    <row r="206" spans="1:18" x14ac:dyDescent="0.2">
      <c r="A206" s="468" t="s">
        <v>196</v>
      </c>
      <c r="B206" s="439"/>
      <c r="C206" s="439"/>
      <c r="D206" s="343"/>
      <c r="E206" s="343">
        <f t="shared" si="60"/>
        <v>0</v>
      </c>
      <c r="F206" s="344">
        <f t="shared" si="61"/>
        <v>0</v>
      </c>
      <c r="G206" s="344">
        <f t="shared" si="62"/>
        <v>0</v>
      </c>
      <c r="H206" s="344">
        <f t="shared" si="63"/>
        <v>0</v>
      </c>
      <c r="I206" s="344">
        <f t="shared" si="64"/>
        <v>0</v>
      </c>
      <c r="J206" s="344">
        <f t="shared" si="65"/>
        <v>0</v>
      </c>
      <c r="K206" s="344">
        <f t="shared" si="66"/>
        <v>0</v>
      </c>
      <c r="L206" s="344">
        <f t="shared" si="67"/>
        <v>0</v>
      </c>
      <c r="M206" s="344">
        <f t="shared" si="68"/>
        <v>0</v>
      </c>
      <c r="N206" s="344">
        <f t="shared" si="69"/>
        <v>0</v>
      </c>
      <c r="O206" s="344">
        <f t="shared" si="70"/>
        <v>0</v>
      </c>
      <c r="P206" s="344">
        <f t="shared" si="71"/>
        <v>0</v>
      </c>
      <c r="Q206" s="344">
        <f t="shared" si="72"/>
        <v>0</v>
      </c>
      <c r="R206" s="345">
        <f t="shared" si="73"/>
        <v>0</v>
      </c>
    </row>
    <row r="207" spans="1:18" x14ac:dyDescent="0.2">
      <c r="A207" s="468" t="s">
        <v>197</v>
      </c>
      <c r="B207" s="439"/>
      <c r="C207" s="439"/>
      <c r="D207" s="343"/>
      <c r="E207" s="343">
        <f t="shared" si="60"/>
        <v>0</v>
      </c>
      <c r="F207" s="344">
        <f t="shared" si="61"/>
        <v>0</v>
      </c>
      <c r="G207" s="344">
        <f t="shared" si="62"/>
        <v>0</v>
      </c>
      <c r="H207" s="344">
        <f t="shared" si="63"/>
        <v>0</v>
      </c>
      <c r="I207" s="344">
        <f t="shared" si="64"/>
        <v>0</v>
      </c>
      <c r="J207" s="344">
        <f t="shared" si="65"/>
        <v>0</v>
      </c>
      <c r="K207" s="344">
        <f t="shared" si="66"/>
        <v>0</v>
      </c>
      <c r="L207" s="344">
        <f t="shared" si="67"/>
        <v>0</v>
      </c>
      <c r="M207" s="344">
        <f t="shared" si="68"/>
        <v>0</v>
      </c>
      <c r="N207" s="344">
        <f t="shared" si="69"/>
        <v>0</v>
      </c>
      <c r="O207" s="344">
        <f t="shared" si="70"/>
        <v>0</v>
      </c>
      <c r="P207" s="344">
        <f t="shared" si="71"/>
        <v>0</v>
      </c>
      <c r="Q207" s="344">
        <f t="shared" si="72"/>
        <v>0</v>
      </c>
      <c r="R207" s="345">
        <f t="shared" si="73"/>
        <v>0</v>
      </c>
    </row>
    <row r="208" spans="1:18" x14ac:dyDescent="0.2">
      <c r="A208" s="468" t="s">
        <v>186</v>
      </c>
      <c r="B208" s="439"/>
      <c r="C208" s="439"/>
      <c r="D208" s="343"/>
      <c r="E208" s="343">
        <f t="shared" si="60"/>
        <v>0</v>
      </c>
      <c r="F208" s="344">
        <f t="shared" si="61"/>
        <v>0</v>
      </c>
      <c r="G208" s="344">
        <f t="shared" si="62"/>
        <v>0</v>
      </c>
      <c r="H208" s="344">
        <f t="shared" si="63"/>
        <v>0</v>
      </c>
      <c r="I208" s="344">
        <f t="shared" si="64"/>
        <v>0</v>
      </c>
      <c r="J208" s="344">
        <f t="shared" si="65"/>
        <v>0</v>
      </c>
      <c r="K208" s="344">
        <f t="shared" si="66"/>
        <v>0</v>
      </c>
      <c r="L208" s="344">
        <f t="shared" si="67"/>
        <v>0</v>
      </c>
      <c r="M208" s="344">
        <f t="shared" si="68"/>
        <v>0</v>
      </c>
      <c r="N208" s="344">
        <f t="shared" si="69"/>
        <v>0</v>
      </c>
      <c r="O208" s="344">
        <f t="shared" si="70"/>
        <v>0</v>
      </c>
      <c r="P208" s="344">
        <f t="shared" si="71"/>
        <v>0</v>
      </c>
      <c r="Q208" s="344">
        <f t="shared" si="72"/>
        <v>0</v>
      </c>
      <c r="R208" s="345">
        <f t="shared" si="73"/>
        <v>0</v>
      </c>
    </row>
    <row r="209" spans="1:18" x14ac:dyDescent="0.2">
      <c r="A209" s="471" t="s">
        <v>198</v>
      </c>
      <c r="B209" s="442"/>
      <c r="C209" s="442"/>
      <c r="D209" s="348"/>
      <c r="E209" s="343">
        <f t="shared" si="60"/>
        <v>0</v>
      </c>
      <c r="F209" s="344">
        <f t="shared" si="61"/>
        <v>0</v>
      </c>
      <c r="G209" s="344">
        <f t="shared" si="62"/>
        <v>0</v>
      </c>
      <c r="H209" s="344">
        <f t="shared" si="63"/>
        <v>0</v>
      </c>
      <c r="I209" s="344">
        <f t="shared" si="64"/>
        <v>0</v>
      </c>
      <c r="J209" s="344">
        <f t="shared" si="65"/>
        <v>0</v>
      </c>
      <c r="K209" s="344">
        <f t="shared" si="66"/>
        <v>0</v>
      </c>
      <c r="L209" s="344">
        <f t="shared" si="67"/>
        <v>0</v>
      </c>
      <c r="M209" s="344">
        <f t="shared" si="68"/>
        <v>0</v>
      </c>
      <c r="N209" s="344">
        <f t="shared" si="69"/>
        <v>0</v>
      </c>
      <c r="O209" s="344">
        <f t="shared" si="70"/>
        <v>0</v>
      </c>
      <c r="P209" s="344">
        <f t="shared" si="71"/>
        <v>0</v>
      </c>
      <c r="Q209" s="344">
        <f t="shared" si="72"/>
        <v>0</v>
      </c>
      <c r="R209" s="345">
        <f t="shared" si="73"/>
        <v>0</v>
      </c>
    </row>
    <row r="210" spans="1:18" x14ac:dyDescent="0.2">
      <c r="A210" s="473"/>
      <c r="B210" s="442"/>
      <c r="C210" s="442"/>
      <c r="D210" s="348"/>
      <c r="E210" s="343">
        <f t="shared" si="60"/>
        <v>0</v>
      </c>
      <c r="F210" s="344">
        <f t="shared" si="61"/>
        <v>0</v>
      </c>
      <c r="G210" s="344">
        <f t="shared" si="62"/>
        <v>0</v>
      </c>
      <c r="H210" s="344">
        <f t="shared" si="63"/>
        <v>0</v>
      </c>
      <c r="I210" s="344">
        <f t="shared" si="64"/>
        <v>0</v>
      </c>
      <c r="J210" s="344">
        <f t="shared" si="65"/>
        <v>0</v>
      </c>
      <c r="K210" s="344">
        <f t="shared" si="66"/>
        <v>0</v>
      </c>
      <c r="L210" s="344">
        <f t="shared" si="67"/>
        <v>0</v>
      </c>
      <c r="M210" s="344">
        <f t="shared" si="68"/>
        <v>0</v>
      </c>
      <c r="N210" s="344">
        <f t="shared" si="69"/>
        <v>0</v>
      </c>
      <c r="O210" s="344">
        <f t="shared" si="70"/>
        <v>0</v>
      </c>
      <c r="P210" s="344">
        <f t="shared" si="71"/>
        <v>0</v>
      </c>
      <c r="Q210" s="344">
        <f t="shared" si="72"/>
        <v>0</v>
      </c>
      <c r="R210" s="345">
        <f t="shared" si="73"/>
        <v>0</v>
      </c>
    </row>
    <row r="211" spans="1:18" ht="13.5" thickBot="1" x14ac:dyDescent="0.25">
      <c r="A211" s="61"/>
      <c r="B211" s="442"/>
      <c r="C211" s="442"/>
      <c r="D211" s="348"/>
      <c r="E211" s="348">
        <f t="shared" si="60"/>
        <v>0</v>
      </c>
      <c r="F211" s="349">
        <f t="shared" si="61"/>
        <v>0</v>
      </c>
      <c r="G211" s="349">
        <f t="shared" si="62"/>
        <v>0</v>
      </c>
      <c r="H211" s="349">
        <f t="shared" si="63"/>
        <v>0</v>
      </c>
      <c r="I211" s="349">
        <f t="shared" si="64"/>
        <v>0</v>
      </c>
      <c r="J211" s="349">
        <f t="shared" si="65"/>
        <v>0</v>
      </c>
      <c r="K211" s="349">
        <f t="shared" si="66"/>
        <v>0</v>
      </c>
      <c r="L211" s="349">
        <f t="shared" si="67"/>
        <v>0</v>
      </c>
      <c r="M211" s="349">
        <f t="shared" si="68"/>
        <v>0</v>
      </c>
      <c r="N211" s="349">
        <f t="shared" si="69"/>
        <v>0</v>
      </c>
      <c r="O211" s="349">
        <f t="shared" si="70"/>
        <v>0</v>
      </c>
      <c r="P211" s="349">
        <f t="shared" si="71"/>
        <v>0</v>
      </c>
      <c r="Q211" s="349">
        <f t="shared" si="72"/>
        <v>0</v>
      </c>
      <c r="R211" s="350">
        <f t="shared" si="73"/>
        <v>0</v>
      </c>
    </row>
    <row r="212" spans="1:18" ht="13.5" thickBot="1" x14ac:dyDescent="0.25">
      <c r="A212" s="114" t="s">
        <v>10</v>
      </c>
      <c r="B212" s="351">
        <f t="shared" ref="B212:Q212" si="74">SUM(B177:B211)</f>
        <v>0</v>
      </c>
      <c r="C212" s="351">
        <f t="shared" si="74"/>
        <v>0</v>
      </c>
      <c r="D212" s="351">
        <f t="shared" si="74"/>
        <v>30000</v>
      </c>
      <c r="E212" s="351">
        <f t="shared" si="74"/>
        <v>0</v>
      </c>
      <c r="F212" s="351">
        <f t="shared" si="74"/>
        <v>0</v>
      </c>
      <c r="G212" s="351">
        <f t="shared" si="74"/>
        <v>0</v>
      </c>
      <c r="H212" s="351">
        <f t="shared" si="74"/>
        <v>0</v>
      </c>
      <c r="I212" s="351">
        <f t="shared" si="74"/>
        <v>0</v>
      </c>
      <c r="J212" s="351">
        <f t="shared" si="74"/>
        <v>0</v>
      </c>
      <c r="K212" s="351">
        <f t="shared" si="74"/>
        <v>0</v>
      </c>
      <c r="L212" s="351">
        <f t="shared" si="74"/>
        <v>0</v>
      </c>
      <c r="M212" s="351">
        <f t="shared" si="74"/>
        <v>0</v>
      </c>
      <c r="N212" s="351">
        <f t="shared" si="74"/>
        <v>0</v>
      </c>
      <c r="O212" s="351">
        <f t="shared" si="74"/>
        <v>0</v>
      </c>
      <c r="P212" s="351">
        <f t="shared" si="74"/>
        <v>0</v>
      </c>
      <c r="Q212" s="351">
        <f t="shared" si="74"/>
        <v>0</v>
      </c>
      <c r="R212" s="352">
        <f t="shared" si="73"/>
        <v>0</v>
      </c>
    </row>
  </sheetData>
  <sheetProtection algorithmName="SHA-512" hashValue="vH9bPzanUAgJZD1a5vcT6uhtsynknxPIO8CF5UKF9mokl/tlfGA0q7sSCSx3HXUe0RF6HQ1V6flC2+2HiBJmQQ==" saltValue="zU3niii0BUXHVsLKS5gKyg==" spinCount="100000" sheet="1" objects="1" scenarios="1" formatCells="0" formatColumns="0" formatRows="0" insertRows="0" autoFilter="0" pivotTables="0"/>
  <mergeCells count="43">
    <mergeCell ref="A91:A92"/>
    <mergeCell ref="C7:C8"/>
    <mergeCell ref="D7:D8"/>
    <mergeCell ref="A47:R47"/>
    <mergeCell ref="D49:D50"/>
    <mergeCell ref="D91:D92"/>
    <mergeCell ref="R91:R92"/>
    <mergeCell ref="F91:Q91"/>
    <mergeCell ref="B7:B8"/>
    <mergeCell ref="B91:B92"/>
    <mergeCell ref="C91:C92"/>
    <mergeCell ref="E91:E92"/>
    <mergeCell ref="A3:R3"/>
    <mergeCell ref="A89:R89"/>
    <mergeCell ref="A1:R1"/>
    <mergeCell ref="A2:R2"/>
    <mergeCell ref="B49:B50"/>
    <mergeCell ref="C49:C50"/>
    <mergeCell ref="R7:R8"/>
    <mergeCell ref="E49:E50"/>
    <mergeCell ref="R49:R50"/>
    <mergeCell ref="E7:E8"/>
    <mergeCell ref="A5:R5"/>
    <mergeCell ref="A7:A8"/>
    <mergeCell ref="F7:Q7"/>
    <mergeCell ref="F49:Q49"/>
    <mergeCell ref="A49:A50"/>
    <mergeCell ref="A131:R131"/>
    <mergeCell ref="A133:A134"/>
    <mergeCell ref="B133:B134"/>
    <mergeCell ref="C133:C134"/>
    <mergeCell ref="D133:D134"/>
    <mergeCell ref="E133:E134"/>
    <mergeCell ref="F133:Q133"/>
    <mergeCell ref="R133:R134"/>
    <mergeCell ref="A173:R173"/>
    <mergeCell ref="A175:A176"/>
    <mergeCell ref="B175:B176"/>
    <mergeCell ref="C175:C176"/>
    <mergeCell ref="D175:D176"/>
    <mergeCell ref="E175:E176"/>
    <mergeCell ref="F175:Q175"/>
    <mergeCell ref="R175:R176"/>
  </mergeCells>
  <printOptions horizontalCentered="1" verticalCentered="1"/>
  <pageMargins left="0.19685039370078741" right="0.19685039370078741" top="0.19685039370078741" bottom="0.19685039370078741" header="0" footer="0"/>
  <pageSetup scale="60" orientation="landscape" r:id="rId1"/>
  <headerFooter alignWithMargins="0"/>
  <rowBreaks count="2" manualBreakCount="2">
    <brk id="46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80" zoomScaleNormal="80" workbookViewId="0">
      <selection activeCell="A3" sqref="A3"/>
    </sheetView>
  </sheetViews>
  <sheetFormatPr baseColWidth="10" defaultRowHeight="12.75" x14ac:dyDescent="0.2"/>
  <sheetData>
    <row r="1" spans="1:14" ht="15.75" x14ac:dyDescent="0.25">
      <c r="A1" s="494" t="s">
        <v>3</v>
      </c>
      <c r="B1" s="494"/>
      <c r="C1" s="494"/>
      <c r="D1" s="494"/>
      <c r="E1" s="494"/>
      <c r="F1" s="494"/>
      <c r="G1" s="494"/>
      <c r="H1" s="494"/>
      <c r="I1" s="494"/>
      <c r="J1" s="494"/>
      <c r="K1" s="1"/>
      <c r="L1" s="1"/>
      <c r="M1" s="1"/>
    </row>
    <row r="3" spans="1:14" ht="15.75" x14ac:dyDescent="0.25">
      <c r="A3" s="3" t="s">
        <v>207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ht="1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4" ht="15.75" x14ac:dyDescent="0.25">
      <c r="A5" s="3" t="s">
        <v>208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4" ht="1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15.75" x14ac:dyDescent="0.25">
      <c r="A7" s="3" t="s">
        <v>206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ht="15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5.75" x14ac:dyDescent="0.25">
      <c r="A9" s="3" t="s">
        <v>203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4" ht="15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4" ht="15.75" x14ac:dyDescent="0.25">
      <c r="A11" s="6" t="s">
        <v>204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4" ht="15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4" ht="15.75" x14ac:dyDescent="0.25">
      <c r="A13" s="3" t="s">
        <v>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4" ht="15.75" x14ac:dyDescent="0.25">
      <c r="A15" s="7" t="s">
        <v>6</v>
      </c>
      <c r="B15" s="4"/>
      <c r="C15" s="4"/>
      <c r="D15" s="4"/>
      <c r="E15" s="4"/>
      <c r="F15" s="4"/>
      <c r="G15" s="4"/>
      <c r="H15" s="4"/>
      <c r="I15" s="4"/>
      <c r="J15" s="6"/>
      <c r="K15" s="6"/>
      <c r="L15" s="6"/>
      <c r="M15" s="6"/>
    </row>
    <row r="16" spans="1:14" ht="15.75" x14ac:dyDescent="0.25">
      <c r="A16" s="7"/>
      <c r="B16" s="4"/>
      <c r="C16" s="4"/>
      <c r="D16" s="4"/>
      <c r="E16" s="4"/>
      <c r="F16" s="4"/>
      <c r="G16" s="4"/>
      <c r="H16" s="4"/>
      <c r="I16" s="4"/>
      <c r="J16" s="6"/>
      <c r="K16" s="6"/>
      <c r="L16" s="6"/>
      <c r="M16" s="6"/>
    </row>
    <row r="17" spans="1:15" ht="15.75" x14ac:dyDescent="0.25">
      <c r="A17" s="7" t="s">
        <v>205</v>
      </c>
      <c r="B17" s="4"/>
      <c r="C17" s="4"/>
      <c r="D17" s="4"/>
      <c r="E17" s="4"/>
      <c r="F17" s="4"/>
      <c r="G17" s="4"/>
      <c r="H17" s="4"/>
      <c r="I17" s="4"/>
      <c r="J17" s="6"/>
      <c r="K17" s="6"/>
      <c r="L17" s="6"/>
      <c r="M17" s="6"/>
    </row>
    <row r="18" spans="1:15" ht="15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5" ht="15.75" x14ac:dyDescent="0.25">
      <c r="A19" s="3" t="s">
        <v>210</v>
      </c>
      <c r="B19" s="6"/>
      <c r="C19" s="6"/>
      <c r="D19" s="6"/>
      <c r="E19" s="6"/>
      <c r="F19" s="6"/>
      <c r="G19" s="6"/>
      <c r="H19" s="6"/>
      <c r="I19" s="6"/>
      <c r="J19" s="6"/>
      <c r="K19" s="5"/>
    </row>
    <row r="20" spans="1:15" ht="1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5"/>
    </row>
    <row r="21" spans="1:15" ht="15.75" x14ac:dyDescent="0.25">
      <c r="A21" s="7" t="s">
        <v>5</v>
      </c>
    </row>
    <row r="23" spans="1:15" ht="15.75" x14ac:dyDescent="0.25">
      <c r="A23" s="495" t="s">
        <v>88</v>
      </c>
      <c r="B23" s="496"/>
      <c r="C23" s="496"/>
      <c r="D23" s="496"/>
      <c r="E23" s="496"/>
      <c r="F23" s="496"/>
      <c r="G23" s="496"/>
      <c r="H23" s="496"/>
      <c r="I23" s="496"/>
      <c r="J23" s="496"/>
      <c r="K23" s="496"/>
      <c r="L23" s="496"/>
      <c r="M23" s="496"/>
      <c r="N23" s="496"/>
      <c r="O23" s="496"/>
    </row>
    <row r="25" spans="1:15" ht="15.75" x14ac:dyDescent="0.25">
      <c r="A25" s="7" t="s">
        <v>89</v>
      </c>
    </row>
    <row r="27" spans="1:15" ht="15.75" x14ac:dyDescent="0.25">
      <c r="A27" s="2" t="s">
        <v>90</v>
      </c>
      <c r="B27" s="5"/>
      <c r="C27" s="5"/>
      <c r="D27" s="5"/>
      <c r="E27" s="5"/>
      <c r="F27" s="5"/>
      <c r="G27" s="5"/>
      <c r="H27" s="5"/>
    </row>
    <row r="29" spans="1:15" ht="15.75" x14ac:dyDescent="0.25">
      <c r="A29" s="8" t="s">
        <v>91</v>
      </c>
    </row>
    <row r="31" spans="1:15" ht="15" x14ac:dyDescent="0.2">
      <c r="A31" s="5" t="s">
        <v>209</v>
      </c>
    </row>
    <row r="33" spans="1:1" ht="15.75" x14ac:dyDescent="0.25">
      <c r="A33" s="8" t="s">
        <v>92</v>
      </c>
    </row>
    <row r="35" spans="1:1" ht="15" x14ac:dyDescent="0.2">
      <c r="A35" s="2" t="s">
        <v>137</v>
      </c>
    </row>
  </sheetData>
  <sheetProtection formatCells="0" formatColumns="0" formatRows="0"/>
  <mergeCells count="2">
    <mergeCell ref="A1:J1"/>
    <mergeCell ref="A23:O23"/>
  </mergeCells>
  <phoneticPr fontId="10" type="noConversion"/>
  <printOptions horizontalCentered="1" verticalCentered="1"/>
  <pageMargins left="0.31496062992125984" right="0.27559055118110237" top="0.51181102362204722" bottom="0.51181102362204722" header="0" footer="0"/>
  <pageSetup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zoomScale="80" zoomScaleNormal="80" workbookViewId="0">
      <selection sqref="A1:J1"/>
    </sheetView>
  </sheetViews>
  <sheetFormatPr baseColWidth="10" defaultRowHeight="12.75" x14ac:dyDescent="0.2"/>
  <sheetData>
    <row r="1" spans="1:13" ht="15.75" x14ac:dyDescent="0.25">
      <c r="A1" s="494" t="s">
        <v>138</v>
      </c>
      <c r="B1" s="494"/>
      <c r="C1" s="494"/>
      <c r="D1" s="494"/>
      <c r="E1" s="494"/>
      <c r="F1" s="494"/>
      <c r="G1" s="494"/>
      <c r="H1" s="494"/>
      <c r="I1" s="494"/>
      <c r="J1" s="494"/>
      <c r="K1" s="1"/>
      <c r="L1" s="1"/>
      <c r="M1" s="1"/>
    </row>
    <row r="3" spans="1:13" ht="15.75" x14ac:dyDescent="0.25">
      <c r="A3" s="3" t="s">
        <v>142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5.75" x14ac:dyDescent="0.25">
      <c r="A4" s="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 x14ac:dyDescent="0.25">
      <c r="A5" s="3"/>
      <c r="B5" s="6" t="s">
        <v>140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5" x14ac:dyDescent="0.2">
      <c r="A6" s="6"/>
      <c r="B6" s="6" t="s">
        <v>139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5" x14ac:dyDescent="0.2">
      <c r="A7" s="6"/>
      <c r="B7" s="6" t="s">
        <v>141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5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5.75" x14ac:dyDescent="0.25">
      <c r="A9" s="7" t="s">
        <v>145</v>
      </c>
      <c r="B9" s="6"/>
      <c r="C9" s="6"/>
      <c r="D9" s="6"/>
      <c r="E9" s="4"/>
      <c r="F9" s="6"/>
      <c r="G9" s="6"/>
      <c r="H9" s="6"/>
      <c r="I9" s="6"/>
      <c r="J9" s="6"/>
      <c r="K9" s="6"/>
      <c r="L9" s="6"/>
      <c r="M9" s="6"/>
    </row>
    <row r="10" spans="1:13" ht="15.75" x14ac:dyDescent="0.25">
      <c r="A10" s="7"/>
      <c r="B10" s="6"/>
      <c r="C10" s="6"/>
      <c r="D10" s="6"/>
      <c r="E10" s="4"/>
      <c r="F10" s="6"/>
      <c r="G10" s="6"/>
      <c r="H10" s="6"/>
      <c r="I10" s="6"/>
      <c r="J10" s="6"/>
      <c r="K10" s="6"/>
      <c r="L10" s="6"/>
      <c r="M10" s="6"/>
    </row>
    <row r="11" spans="1:13" ht="15" x14ac:dyDescent="0.2">
      <c r="A11" s="4"/>
      <c r="B11" s="4" t="s">
        <v>143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" x14ac:dyDescent="0.2">
      <c r="A12" s="4"/>
      <c r="B12" s="4" t="s">
        <v>144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5" x14ac:dyDescent="0.2">
      <c r="A13" s="4"/>
      <c r="B13" s="4" t="s">
        <v>146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5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5.75" x14ac:dyDescent="0.25">
      <c r="A15" s="7" t="s">
        <v>193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5.75" x14ac:dyDescent="0.25">
      <c r="A16" s="7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5.75" x14ac:dyDescent="0.25">
      <c r="A17" s="7"/>
      <c r="B17" s="4"/>
      <c r="C17" s="4"/>
      <c r="D17" s="4" t="s">
        <v>147</v>
      </c>
      <c r="E17" s="4"/>
      <c r="F17" s="4"/>
      <c r="G17" s="4"/>
      <c r="H17" s="4"/>
      <c r="I17" s="4"/>
      <c r="J17" s="4"/>
      <c r="K17" s="4"/>
      <c r="L17" s="4"/>
      <c r="M17" s="4"/>
    </row>
    <row r="18" spans="1:13" ht="15.75" x14ac:dyDescent="0.25">
      <c r="A18" s="7"/>
      <c r="B18" s="4" t="s">
        <v>143</v>
      </c>
      <c r="C18" s="4"/>
      <c r="D18" s="4" t="s">
        <v>148</v>
      </c>
      <c r="E18" s="4"/>
      <c r="F18" s="4"/>
      <c r="G18" s="4"/>
      <c r="H18" s="4"/>
      <c r="I18" s="4"/>
      <c r="J18" s="4"/>
      <c r="K18" s="4"/>
      <c r="L18" s="4"/>
      <c r="M18" s="4"/>
    </row>
    <row r="19" spans="1:13" ht="15.75" x14ac:dyDescent="0.25">
      <c r="A19" s="7"/>
      <c r="B19" s="4"/>
      <c r="C19" s="4"/>
      <c r="D19" s="4" t="s">
        <v>149</v>
      </c>
      <c r="E19" s="4"/>
      <c r="F19" s="4"/>
      <c r="G19" s="4"/>
      <c r="H19" s="4"/>
      <c r="I19" s="4"/>
      <c r="J19" s="4"/>
      <c r="K19" s="4"/>
      <c r="L19" s="4"/>
      <c r="M19" s="4"/>
    </row>
    <row r="20" spans="1:13" ht="15.75" x14ac:dyDescent="0.25">
      <c r="A20" s="7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5.75" x14ac:dyDescent="0.25">
      <c r="A21" s="7"/>
      <c r="B21" s="4"/>
      <c r="C21" s="4"/>
      <c r="D21" s="4" t="s">
        <v>150</v>
      </c>
      <c r="E21" s="4"/>
      <c r="F21" s="4"/>
      <c r="G21" s="4"/>
      <c r="H21" s="4"/>
      <c r="I21" s="4"/>
      <c r="J21" s="4"/>
      <c r="K21" s="4"/>
      <c r="L21" s="4"/>
      <c r="M21" s="4"/>
    </row>
    <row r="22" spans="1:13" ht="15.75" x14ac:dyDescent="0.25">
      <c r="A22" s="7"/>
      <c r="B22" s="4" t="s">
        <v>144</v>
      </c>
      <c r="C22" s="4"/>
      <c r="D22" s="4" t="s">
        <v>151</v>
      </c>
      <c r="E22" s="4"/>
      <c r="F22" s="4"/>
      <c r="G22" s="4"/>
      <c r="H22" s="4"/>
      <c r="I22" s="4"/>
      <c r="J22" s="4"/>
      <c r="K22" s="4"/>
      <c r="L22" s="4"/>
      <c r="M22" s="4"/>
    </row>
    <row r="23" spans="1:13" ht="15.75" x14ac:dyDescent="0.25">
      <c r="A23" s="7"/>
      <c r="B23" s="4"/>
      <c r="C23" s="4"/>
      <c r="D23" s="4" t="s">
        <v>149</v>
      </c>
      <c r="E23" s="4"/>
      <c r="F23" s="4"/>
      <c r="G23" s="4"/>
      <c r="H23" s="4"/>
      <c r="I23" s="4"/>
      <c r="J23" s="4"/>
      <c r="K23" s="4"/>
      <c r="L23" s="4"/>
      <c r="M23" s="4"/>
    </row>
    <row r="24" spans="1:13" ht="15.75" x14ac:dyDescent="0.25">
      <c r="A24" s="7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5.75" x14ac:dyDescent="0.25">
      <c r="A25" s="7"/>
      <c r="B25" s="4"/>
      <c r="C25" s="4"/>
      <c r="D25" s="4" t="s">
        <v>150</v>
      </c>
      <c r="E25" s="4"/>
      <c r="F25" s="4"/>
      <c r="G25" s="4"/>
      <c r="H25" s="4"/>
      <c r="I25" s="4"/>
      <c r="J25" s="4"/>
      <c r="K25" s="4"/>
      <c r="L25" s="4"/>
      <c r="M25" s="4"/>
    </row>
    <row r="26" spans="1:13" ht="15.75" x14ac:dyDescent="0.25">
      <c r="A26" s="7"/>
      <c r="B26" s="4" t="s">
        <v>146</v>
      </c>
      <c r="C26" s="4"/>
      <c r="D26" s="4" t="s">
        <v>148</v>
      </c>
      <c r="E26" s="4"/>
      <c r="F26" s="4"/>
      <c r="G26" s="4"/>
      <c r="H26" s="4"/>
      <c r="I26" s="4"/>
      <c r="J26" s="4"/>
      <c r="K26" s="4"/>
      <c r="L26" s="4"/>
      <c r="M26" s="4"/>
    </row>
    <row r="27" spans="1:13" ht="15" x14ac:dyDescent="0.2">
      <c r="A27" s="4"/>
      <c r="B27" s="4"/>
      <c r="C27" s="4"/>
      <c r="D27" s="4" t="s">
        <v>152</v>
      </c>
      <c r="E27" s="4"/>
      <c r="F27" s="4"/>
      <c r="G27" s="4"/>
      <c r="H27" s="4"/>
      <c r="I27" s="4"/>
      <c r="J27" s="4"/>
      <c r="K27" s="4"/>
      <c r="L27" s="4"/>
      <c r="M27" s="4"/>
    </row>
    <row r="28" spans="1:13" ht="1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5.75" x14ac:dyDescent="0.25">
      <c r="A29" s="7" t="s">
        <v>153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15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15" x14ac:dyDescent="0.2">
      <c r="A31" s="6"/>
      <c r="B31" s="6" t="s">
        <v>156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1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5" ht="15.75" x14ac:dyDescent="0.25">
      <c r="A33" s="3" t="s">
        <v>154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5" ht="15.75" x14ac:dyDescent="0.25">
      <c r="A34" s="3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5" ht="15.75" x14ac:dyDescent="0.25">
      <c r="A35" s="3"/>
      <c r="B35" s="6" t="s">
        <v>157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5" ht="15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5" ht="15.75" x14ac:dyDescent="0.25">
      <c r="A37" s="3" t="s">
        <v>155</v>
      </c>
      <c r="B37" s="6"/>
      <c r="C37" s="6"/>
      <c r="D37" s="6"/>
      <c r="E37" s="6"/>
      <c r="F37" s="6"/>
      <c r="G37" s="6"/>
      <c r="H37" s="4"/>
      <c r="I37" s="4"/>
      <c r="J37" s="6"/>
      <c r="K37" s="6"/>
      <c r="L37" s="6"/>
      <c r="M37" s="6"/>
    </row>
    <row r="38" spans="1:15" ht="15.75" x14ac:dyDescent="0.25">
      <c r="A38" s="3"/>
      <c r="B38" s="6"/>
      <c r="C38" s="6"/>
      <c r="D38" s="6"/>
      <c r="E38" s="6"/>
      <c r="F38" s="6"/>
      <c r="G38" s="6"/>
      <c r="H38" s="4"/>
      <c r="I38" s="4"/>
      <c r="J38" s="6"/>
      <c r="K38" s="6"/>
      <c r="L38" s="6"/>
      <c r="M38" s="6"/>
    </row>
    <row r="39" spans="1:15" ht="15.75" x14ac:dyDescent="0.25">
      <c r="A39" s="3"/>
      <c r="B39" s="6" t="s">
        <v>194</v>
      </c>
      <c r="C39" s="6"/>
      <c r="D39" s="6"/>
      <c r="E39" s="6"/>
      <c r="F39" s="6"/>
      <c r="G39" s="6"/>
      <c r="H39" s="4"/>
      <c r="I39" s="4"/>
      <c r="J39" s="6"/>
      <c r="K39" s="6"/>
      <c r="L39" s="6"/>
      <c r="M39" s="6"/>
    </row>
    <row r="40" spans="1:15" ht="15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5" ht="15.75" x14ac:dyDescent="0.25">
      <c r="A41" s="3"/>
      <c r="B41" s="6"/>
      <c r="C41" s="6"/>
      <c r="D41" s="6"/>
      <c r="E41" s="6"/>
      <c r="F41" s="6"/>
      <c r="G41" s="6"/>
      <c r="H41" s="6"/>
      <c r="I41" s="6"/>
      <c r="J41" s="6"/>
      <c r="K41" s="5"/>
    </row>
    <row r="42" spans="1:15" ht="15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5"/>
    </row>
    <row r="43" spans="1:15" ht="15.75" x14ac:dyDescent="0.25">
      <c r="A43" s="7"/>
    </row>
    <row r="45" spans="1:15" ht="15" x14ac:dyDescent="0.2">
      <c r="A45" s="495"/>
      <c r="B45" s="496"/>
      <c r="C45" s="496"/>
      <c r="D45" s="496"/>
      <c r="E45" s="496"/>
      <c r="F45" s="496"/>
      <c r="G45" s="496"/>
      <c r="H45" s="496"/>
      <c r="I45" s="496"/>
      <c r="J45" s="496"/>
      <c r="K45" s="496"/>
      <c r="L45" s="496"/>
      <c r="M45" s="496"/>
      <c r="N45" s="496"/>
      <c r="O45" s="496"/>
    </row>
    <row r="47" spans="1:15" ht="15.75" x14ac:dyDescent="0.25">
      <c r="A47" s="7"/>
    </row>
    <row r="49" spans="1:8" ht="15" x14ac:dyDescent="0.2">
      <c r="A49" s="2"/>
      <c r="B49" s="5"/>
      <c r="C49" s="5"/>
      <c r="D49" s="5"/>
      <c r="E49" s="5"/>
      <c r="F49" s="5"/>
      <c r="G49" s="5"/>
      <c r="H49" s="5"/>
    </row>
    <row r="51" spans="1:8" ht="15.75" x14ac:dyDescent="0.25">
      <c r="A51" s="8"/>
    </row>
    <row r="53" spans="1:8" ht="15" x14ac:dyDescent="0.2">
      <c r="A53" s="5"/>
    </row>
    <row r="55" spans="1:8" ht="15.75" x14ac:dyDescent="0.25">
      <c r="A55" s="8"/>
    </row>
    <row r="57" spans="1:8" ht="15" x14ac:dyDescent="0.2">
      <c r="A57" s="2"/>
    </row>
  </sheetData>
  <sheetProtection password="CEFA" sheet="1" formatCells="0" formatColumns="0" formatRows="0"/>
  <mergeCells count="2">
    <mergeCell ref="A1:J1"/>
    <mergeCell ref="A45:O45"/>
  </mergeCells>
  <phoneticPr fontId="10" type="noConversion"/>
  <pageMargins left="0.75" right="0.75" top="1" bottom="1" header="0" footer="0"/>
  <pageSetup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workbookViewId="0">
      <selection sqref="A1:XFD1048576"/>
    </sheetView>
  </sheetViews>
  <sheetFormatPr baseColWidth="10" defaultRowHeight="12.75" x14ac:dyDescent="0.2"/>
  <cols>
    <col min="1" max="1" width="4.140625" customWidth="1"/>
    <col min="11" max="11" width="12.85546875" customWidth="1"/>
  </cols>
  <sheetData>
    <row r="1" spans="1:15" ht="20.25" x14ac:dyDescent="0.2">
      <c r="A1" s="513" t="s">
        <v>0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73"/>
      <c r="M1" s="73"/>
      <c r="N1" s="73"/>
      <c r="O1" s="73"/>
    </row>
    <row r="2" spans="1:15" ht="20.25" x14ac:dyDescent="0.2">
      <c r="A2" s="513" t="s">
        <v>348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73"/>
      <c r="M2" s="73"/>
      <c r="N2" s="73"/>
      <c r="O2" s="73"/>
    </row>
    <row r="3" spans="1:15" ht="18" x14ac:dyDescent="0.2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73"/>
      <c r="M3" s="73"/>
      <c r="N3" s="73"/>
      <c r="O3" s="73"/>
    </row>
    <row r="4" spans="1:15" ht="18" x14ac:dyDescent="0.2">
      <c r="A4" s="514" t="s">
        <v>324</v>
      </c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73"/>
      <c r="M4" s="73"/>
      <c r="N4" s="73"/>
      <c r="O4" s="73"/>
    </row>
    <row r="5" spans="1:15" ht="18" x14ac:dyDescent="0.2">
      <c r="A5" s="380"/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73"/>
      <c r="M5" s="73"/>
      <c r="N5" s="73"/>
      <c r="O5" s="73"/>
    </row>
    <row r="6" spans="1:15" s="381" customFormat="1" ht="30" customHeight="1" x14ac:dyDescent="0.2">
      <c r="A6" s="515" t="s">
        <v>470</v>
      </c>
      <c r="B6" s="515"/>
      <c r="C6" s="515"/>
      <c r="D6" s="515"/>
      <c r="E6" s="515"/>
      <c r="F6" s="515"/>
      <c r="G6" s="515"/>
      <c r="H6" s="515"/>
      <c r="I6" s="515"/>
      <c r="J6" s="515"/>
      <c r="K6" s="515"/>
      <c r="L6" s="73"/>
      <c r="M6" s="73"/>
      <c r="N6" s="73"/>
      <c r="O6" s="73"/>
    </row>
    <row r="7" spans="1:15" ht="13.5" thickBot="1" x14ac:dyDescent="0.25"/>
    <row r="8" spans="1:15" ht="18.75" customHeight="1" x14ac:dyDescent="0.2">
      <c r="A8" s="503" t="s">
        <v>472</v>
      </c>
      <c r="B8" s="504"/>
      <c r="C8" s="504"/>
      <c r="D8" s="504"/>
      <c r="E8" s="504"/>
      <c r="F8" s="504"/>
      <c r="G8" s="504"/>
      <c r="H8" s="504"/>
      <c r="I8" s="504"/>
      <c r="J8" s="504"/>
      <c r="K8" s="505"/>
      <c r="L8" s="147"/>
    </row>
    <row r="9" spans="1:15" x14ac:dyDescent="0.2">
      <c r="A9" s="150" t="s">
        <v>63</v>
      </c>
      <c r="B9" s="149"/>
      <c r="C9" s="151"/>
      <c r="D9" s="79"/>
      <c r="E9" s="79"/>
      <c r="F9" s="79"/>
      <c r="G9" s="79"/>
      <c r="H9" s="79"/>
      <c r="I9" s="149"/>
      <c r="J9" s="149"/>
      <c r="K9" s="154"/>
    </row>
    <row r="10" spans="1:15" ht="40.5" customHeight="1" x14ac:dyDescent="0.2">
      <c r="A10" s="152">
        <v>1</v>
      </c>
      <c r="B10" s="509" t="s">
        <v>327</v>
      </c>
      <c r="C10" s="509"/>
      <c r="D10" s="509"/>
      <c r="E10" s="509"/>
      <c r="F10" s="509"/>
      <c r="G10" s="509"/>
      <c r="H10" s="509"/>
      <c r="I10" s="509"/>
      <c r="J10" s="509"/>
      <c r="K10" s="510"/>
    </row>
    <row r="11" spans="1:15" ht="40.5" customHeight="1" x14ac:dyDescent="0.2">
      <c r="A11" s="152">
        <v>2</v>
      </c>
      <c r="B11" s="509" t="s">
        <v>352</v>
      </c>
      <c r="C11" s="509"/>
      <c r="D11" s="509"/>
      <c r="E11" s="509"/>
      <c r="F11" s="509"/>
      <c r="G11" s="509"/>
      <c r="H11" s="509"/>
      <c r="I11" s="509"/>
      <c r="J11" s="509"/>
      <c r="K11" s="510"/>
    </row>
    <row r="12" spans="1:15" ht="33.75" customHeight="1" thickBot="1" x14ac:dyDescent="0.25">
      <c r="A12" s="420">
        <v>3</v>
      </c>
      <c r="B12" s="506" t="s">
        <v>480</v>
      </c>
      <c r="C12" s="506"/>
      <c r="D12" s="506"/>
      <c r="E12" s="506"/>
      <c r="F12" s="506"/>
      <c r="G12" s="506"/>
      <c r="H12" s="506"/>
      <c r="I12" s="506"/>
      <c r="J12" s="506"/>
      <c r="K12" s="507"/>
      <c r="L12" s="71"/>
      <c r="M12" s="71"/>
      <c r="N12" s="71"/>
    </row>
    <row r="13" spans="1:15" ht="6" customHeight="1" thickBot="1" x14ac:dyDescent="0.25"/>
    <row r="14" spans="1:15" ht="18.75" customHeight="1" x14ac:dyDescent="0.2">
      <c r="A14" s="503" t="s">
        <v>322</v>
      </c>
      <c r="B14" s="504"/>
      <c r="C14" s="504"/>
      <c r="D14" s="504"/>
      <c r="E14" s="504"/>
      <c r="F14" s="504"/>
      <c r="G14" s="504"/>
      <c r="H14" s="504"/>
      <c r="I14" s="504"/>
      <c r="J14" s="504"/>
      <c r="K14" s="505"/>
      <c r="L14" s="147"/>
    </row>
    <row r="15" spans="1:15" ht="15" customHeight="1" x14ac:dyDescent="0.2">
      <c r="A15" s="150" t="s">
        <v>63</v>
      </c>
      <c r="B15" s="153"/>
      <c r="C15" s="149"/>
      <c r="D15" s="149"/>
      <c r="E15" s="149"/>
      <c r="F15" s="149"/>
      <c r="G15" s="149"/>
      <c r="H15" s="149"/>
      <c r="I15" s="149"/>
      <c r="J15" s="149"/>
      <c r="K15" s="154"/>
    </row>
    <row r="16" spans="1:15" ht="34.5" customHeight="1" x14ac:dyDescent="0.2">
      <c r="A16" s="155">
        <v>1</v>
      </c>
      <c r="B16" s="499" t="s">
        <v>349</v>
      </c>
      <c r="C16" s="499"/>
      <c r="D16" s="499"/>
      <c r="E16" s="499"/>
      <c r="F16" s="499"/>
      <c r="G16" s="499"/>
      <c r="H16" s="499"/>
      <c r="I16" s="499"/>
      <c r="J16" s="499"/>
      <c r="K16" s="500"/>
    </row>
    <row r="17" spans="1:18" ht="39.75" customHeight="1" x14ac:dyDescent="0.2">
      <c r="A17" s="155">
        <v>2</v>
      </c>
      <c r="B17" s="499" t="s">
        <v>327</v>
      </c>
      <c r="C17" s="499"/>
      <c r="D17" s="499"/>
      <c r="E17" s="499"/>
      <c r="F17" s="499"/>
      <c r="G17" s="499"/>
      <c r="H17" s="499"/>
      <c r="I17" s="499"/>
      <c r="J17" s="499"/>
      <c r="K17" s="500"/>
      <c r="R17" s="149"/>
    </row>
    <row r="18" spans="1:18" ht="34.5" customHeight="1" thickBot="1" x14ac:dyDescent="0.25">
      <c r="A18" s="157">
        <v>3</v>
      </c>
      <c r="B18" s="501" t="s">
        <v>328</v>
      </c>
      <c r="C18" s="501"/>
      <c r="D18" s="501"/>
      <c r="E18" s="501"/>
      <c r="F18" s="501"/>
      <c r="G18" s="501"/>
      <c r="H18" s="501"/>
      <c r="I18" s="501"/>
      <c r="J18" s="501"/>
      <c r="K18" s="502"/>
    </row>
    <row r="19" spans="1:18" ht="6" customHeight="1" thickBot="1" x14ac:dyDescent="0.25">
      <c r="A19" s="21"/>
      <c r="B19" s="156"/>
      <c r="C19" s="156"/>
      <c r="D19" s="156"/>
      <c r="E19" s="156"/>
      <c r="F19" s="156"/>
      <c r="G19" s="156"/>
      <c r="H19" s="156"/>
    </row>
    <row r="20" spans="1:18" ht="17.25" customHeight="1" x14ac:dyDescent="0.2">
      <c r="A20" s="503" t="s">
        <v>350</v>
      </c>
      <c r="B20" s="504"/>
      <c r="C20" s="504"/>
      <c r="D20" s="504"/>
      <c r="E20" s="504"/>
      <c r="F20" s="504"/>
      <c r="G20" s="504"/>
      <c r="H20" s="504"/>
      <c r="I20" s="504"/>
      <c r="J20" s="504"/>
      <c r="K20" s="505"/>
    </row>
    <row r="21" spans="1:18" ht="15" customHeight="1" x14ac:dyDescent="0.2">
      <c r="A21" s="150" t="s">
        <v>63</v>
      </c>
      <c r="B21" s="153"/>
      <c r="C21" s="149"/>
      <c r="D21" s="149"/>
      <c r="E21" s="149"/>
      <c r="F21" s="149"/>
      <c r="G21" s="149"/>
      <c r="H21" s="149"/>
      <c r="I21" s="149"/>
      <c r="J21" s="149"/>
      <c r="K21" s="154"/>
    </row>
    <row r="22" spans="1:18" ht="23.25" customHeight="1" x14ac:dyDescent="0.2">
      <c r="A22" s="152">
        <v>1</v>
      </c>
      <c r="B22" s="499" t="s">
        <v>351</v>
      </c>
      <c r="C22" s="499"/>
      <c r="D22" s="499"/>
      <c r="E22" s="499"/>
      <c r="F22" s="499"/>
      <c r="G22" s="499"/>
      <c r="H22" s="499"/>
      <c r="I22" s="499"/>
      <c r="J22" s="499"/>
      <c r="K22" s="500"/>
    </row>
    <row r="23" spans="1:18" ht="39.75" customHeight="1" x14ac:dyDescent="0.2">
      <c r="A23" s="152">
        <v>2</v>
      </c>
      <c r="B23" s="499" t="s">
        <v>327</v>
      </c>
      <c r="C23" s="499"/>
      <c r="D23" s="499"/>
      <c r="E23" s="499"/>
      <c r="F23" s="499"/>
      <c r="G23" s="499"/>
      <c r="H23" s="499"/>
      <c r="I23" s="499"/>
      <c r="J23" s="499"/>
      <c r="K23" s="500"/>
    </row>
    <row r="24" spans="1:18" s="78" customFormat="1" ht="33" customHeight="1" thickBot="1" x14ac:dyDescent="0.25">
      <c r="A24" s="159">
        <v>3</v>
      </c>
      <c r="B24" s="501" t="s">
        <v>323</v>
      </c>
      <c r="C24" s="501"/>
      <c r="D24" s="501"/>
      <c r="E24" s="501"/>
      <c r="F24" s="501"/>
      <c r="G24" s="501"/>
      <c r="H24" s="501"/>
      <c r="I24" s="501"/>
      <c r="J24" s="501"/>
      <c r="K24" s="502"/>
      <c r="L24" s="87"/>
    </row>
    <row r="25" spans="1:18" s="78" customFormat="1" ht="6" customHeight="1" thickBot="1" x14ac:dyDescent="0.25">
      <c r="B25" s="11"/>
      <c r="C25" s="11"/>
      <c r="D25" s="87"/>
      <c r="E25" s="87"/>
      <c r="F25" s="87"/>
      <c r="G25" s="87"/>
      <c r="H25" s="87"/>
      <c r="I25" s="87"/>
      <c r="J25" s="87"/>
      <c r="K25" s="87"/>
      <c r="L25" s="87"/>
    </row>
    <row r="26" spans="1:18" s="78" customFormat="1" ht="19.5" customHeight="1" x14ac:dyDescent="0.2">
      <c r="A26" s="503" t="s">
        <v>356</v>
      </c>
      <c r="B26" s="504"/>
      <c r="C26" s="504"/>
      <c r="D26" s="504"/>
      <c r="E26" s="504"/>
      <c r="F26" s="504"/>
      <c r="G26" s="504"/>
      <c r="H26" s="504"/>
      <c r="I26" s="504"/>
      <c r="J26" s="504"/>
      <c r="K26" s="505"/>
      <c r="L26" s="147"/>
    </row>
    <row r="27" spans="1:18" s="78" customFormat="1" ht="16.5" customHeight="1" x14ac:dyDescent="0.2">
      <c r="A27" s="150" t="s">
        <v>63</v>
      </c>
      <c r="B27" s="153"/>
      <c r="C27" s="149"/>
      <c r="D27" s="149"/>
      <c r="E27" s="149"/>
      <c r="F27" s="149"/>
      <c r="G27" s="149"/>
      <c r="H27" s="149"/>
      <c r="I27" s="149"/>
      <c r="J27" s="149"/>
      <c r="K27" s="154"/>
      <c r="L27"/>
    </row>
    <row r="28" spans="1:18" s="78" customFormat="1" ht="19.5" customHeight="1" x14ac:dyDescent="0.2">
      <c r="A28" s="508" t="s">
        <v>421</v>
      </c>
      <c r="B28" s="509"/>
      <c r="C28" s="509"/>
      <c r="D28" s="509"/>
      <c r="E28" s="509"/>
      <c r="F28" s="509"/>
      <c r="G28" s="509"/>
      <c r="H28" s="509"/>
      <c r="I28" s="509"/>
      <c r="J28" s="509"/>
      <c r="K28" s="510"/>
    </row>
    <row r="29" spans="1:18" ht="18.75" customHeight="1" x14ac:dyDescent="0.2">
      <c r="A29" s="158">
        <v>1</v>
      </c>
      <c r="B29" s="160" t="s">
        <v>481</v>
      </c>
      <c r="C29" s="160"/>
      <c r="D29" s="160"/>
      <c r="E29" s="160"/>
      <c r="F29" s="160"/>
      <c r="G29" s="160"/>
      <c r="H29" s="160"/>
      <c r="I29" s="160"/>
      <c r="J29" s="160"/>
      <c r="K29" s="161"/>
      <c r="L29" s="78"/>
    </row>
    <row r="30" spans="1:18" ht="18.75" customHeight="1" x14ac:dyDescent="0.2">
      <c r="A30" s="158"/>
      <c r="B30" s="511" t="s">
        <v>482</v>
      </c>
      <c r="C30" s="511"/>
      <c r="D30" s="511"/>
      <c r="E30" s="511"/>
      <c r="F30" s="511"/>
      <c r="G30" s="511"/>
      <c r="H30" s="511"/>
      <c r="I30" s="511"/>
      <c r="J30" s="511"/>
      <c r="K30" s="512"/>
      <c r="L30" s="78"/>
    </row>
    <row r="31" spans="1:18" ht="18.75" customHeight="1" x14ac:dyDescent="0.2">
      <c r="A31" s="158"/>
      <c r="B31" s="511" t="s">
        <v>483</v>
      </c>
      <c r="C31" s="511"/>
      <c r="D31" s="511"/>
      <c r="E31" s="511"/>
      <c r="F31" s="511"/>
      <c r="G31" s="511"/>
      <c r="H31" s="511"/>
      <c r="I31" s="511"/>
      <c r="J31" s="511"/>
      <c r="K31" s="512"/>
      <c r="L31" s="78"/>
    </row>
    <row r="32" spans="1:18" ht="18.75" customHeight="1" x14ac:dyDescent="0.2">
      <c r="A32" s="158"/>
      <c r="B32" s="511" t="s">
        <v>484</v>
      </c>
      <c r="C32" s="511"/>
      <c r="D32" s="511"/>
      <c r="E32" s="511"/>
      <c r="F32" s="511"/>
      <c r="G32" s="511"/>
      <c r="H32" s="511"/>
      <c r="I32" s="511"/>
      <c r="J32" s="511"/>
      <c r="K32" s="512"/>
      <c r="L32" s="78"/>
    </row>
    <row r="33" spans="1:20" ht="18.75" customHeight="1" x14ac:dyDescent="0.2">
      <c r="A33" s="158"/>
      <c r="B33" s="511" t="s">
        <v>485</v>
      </c>
      <c r="C33" s="511"/>
      <c r="D33" s="511"/>
      <c r="E33" s="511"/>
      <c r="F33" s="511"/>
      <c r="G33" s="511"/>
      <c r="H33" s="511"/>
      <c r="I33" s="511"/>
      <c r="J33" s="511"/>
      <c r="K33" s="512"/>
      <c r="L33" s="78"/>
    </row>
    <row r="34" spans="1:20" ht="18.75" customHeight="1" x14ac:dyDescent="0.2">
      <c r="A34" s="158"/>
      <c r="B34" s="511" t="s">
        <v>486</v>
      </c>
      <c r="C34" s="511"/>
      <c r="D34" s="511"/>
      <c r="E34" s="511"/>
      <c r="F34" s="511"/>
      <c r="G34" s="511"/>
      <c r="H34" s="511"/>
      <c r="I34" s="511"/>
      <c r="J34" s="511"/>
      <c r="K34" s="512"/>
      <c r="L34" s="78"/>
    </row>
    <row r="35" spans="1:20" ht="18.75" customHeight="1" x14ac:dyDescent="0.2">
      <c r="A35" s="158"/>
      <c r="B35" s="421" t="s">
        <v>487</v>
      </c>
      <c r="C35" s="421"/>
      <c r="D35" s="421"/>
      <c r="E35" s="421"/>
      <c r="F35" s="421"/>
      <c r="G35" s="421"/>
      <c r="H35" s="421"/>
      <c r="I35" s="421"/>
      <c r="J35" s="421"/>
      <c r="K35" s="422"/>
      <c r="L35" s="78"/>
    </row>
    <row r="36" spans="1:20" ht="18.75" customHeight="1" x14ac:dyDescent="0.2">
      <c r="A36" s="158"/>
      <c r="B36" s="511" t="s">
        <v>488</v>
      </c>
      <c r="C36" s="511"/>
      <c r="D36" s="511"/>
      <c r="E36" s="511"/>
      <c r="F36" s="511"/>
      <c r="G36" s="511"/>
      <c r="H36" s="511"/>
      <c r="I36" s="511"/>
      <c r="J36" s="511"/>
      <c r="K36" s="512"/>
      <c r="L36" s="78"/>
    </row>
    <row r="37" spans="1:20" ht="18.75" customHeight="1" x14ac:dyDescent="0.2">
      <c r="A37" s="158"/>
      <c r="B37" s="511" t="s">
        <v>489</v>
      </c>
      <c r="C37" s="511"/>
      <c r="D37" s="511"/>
      <c r="E37" s="511"/>
      <c r="F37" s="511"/>
      <c r="G37" s="511"/>
      <c r="H37" s="511"/>
      <c r="I37" s="511"/>
      <c r="J37" s="511"/>
      <c r="K37" s="512"/>
      <c r="L37" s="78"/>
    </row>
    <row r="38" spans="1:20" ht="18.75" customHeight="1" x14ac:dyDescent="0.2">
      <c r="A38" s="158"/>
      <c r="B38" s="511" t="s">
        <v>490</v>
      </c>
      <c r="C38" s="511"/>
      <c r="D38" s="511"/>
      <c r="E38" s="511"/>
      <c r="F38" s="511"/>
      <c r="G38" s="511"/>
      <c r="H38" s="511"/>
      <c r="I38" s="511"/>
      <c r="J38" s="511"/>
      <c r="K38" s="512"/>
      <c r="L38" s="78"/>
    </row>
    <row r="39" spans="1:20" ht="18.75" customHeight="1" x14ac:dyDescent="0.2">
      <c r="A39" s="158"/>
      <c r="B39" s="511" t="s">
        <v>491</v>
      </c>
      <c r="C39" s="511"/>
      <c r="D39" s="511"/>
      <c r="E39" s="511"/>
      <c r="F39" s="511"/>
      <c r="G39" s="511"/>
      <c r="H39" s="511"/>
      <c r="I39" s="511"/>
      <c r="J39" s="511"/>
      <c r="K39" s="512"/>
      <c r="L39" s="78"/>
    </row>
    <row r="40" spans="1:20" ht="18.75" customHeight="1" x14ac:dyDescent="0.2">
      <c r="A40" s="158"/>
      <c r="B40" s="511" t="s">
        <v>492</v>
      </c>
      <c r="C40" s="511"/>
      <c r="D40" s="511"/>
      <c r="E40" s="511"/>
      <c r="F40" s="511"/>
      <c r="G40" s="511"/>
      <c r="H40" s="511"/>
      <c r="I40" s="511"/>
      <c r="J40" s="511"/>
      <c r="K40" s="512"/>
      <c r="L40" s="78"/>
    </row>
    <row r="41" spans="1:20" ht="18.75" customHeight="1" x14ac:dyDescent="0.2">
      <c r="A41" s="158">
        <v>2</v>
      </c>
      <c r="B41" s="511" t="s">
        <v>316</v>
      </c>
      <c r="C41" s="511"/>
      <c r="D41" s="511"/>
      <c r="E41" s="511"/>
      <c r="F41" s="511"/>
      <c r="G41" s="511"/>
      <c r="H41" s="511"/>
      <c r="I41" s="160"/>
      <c r="J41" s="160"/>
      <c r="K41" s="161"/>
      <c r="L41" s="78"/>
    </row>
    <row r="42" spans="1:20" ht="34.5" customHeight="1" x14ac:dyDescent="0.2">
      <c r="A42" s="158">
        <v>3</v>
      </c>
      <c r="B42" s="509" t="s">
        <v>354</v>
      </c>
      <c r="C42" s="509"/>
      <c r="D42" s="509"/>
      <c r="E42" s="509"/>
      <c r="F42" s="509"/>
      <c r="G42" s="509"/>
      <c r="H42" s="509"/>
      <c r="I42" s="509"/>
      <c r="J42" s="509"/>
      <c r="K42" s="510"/>
      <c r="L42" s="78"/>
    </row>
    <row r="43" spans="1:20" ht="55.5" customHeight="1" x14ac:dyDescent="0.2">
      <c r="A43" s="158">
        <v>4</v>
      </c>
      <c r="B43" s="509" t="s">
        <v>355</v>
      </c>
      <c r="C43" s="509"/>
      <c r="D43" s="509"/>
      <c r="E43" s="509"/>
      <c r="F43" s="509"/>
      <c r="G43" s="509"/>
      <c r="H43" s="509"/>
      <c r="I43" s="509"/>
      <c r="J43" s="509"/>
      <c r="K43" s="510"/>
      <c r="L43" s="148"/>
    </row>
    <row r="44" spans="1:20" ht="30" customHeight="1" x14ac:dyDescent="0.2">
      <c r="A44" s="158">
        <v>5</v>
      </c>
      <c r="B44" s="509" t="s">
        <v>321</v>
      </c>
      <c r="C44" s="509"/>
      <c r="D44" s="509"/>
      <c r="E44" s="509"/>
      <c r="F44" s="509"/>
      <c r="G44" s="509"/>
      <c r="H44" s="509"/>
      <c r="I44" s="509"/>
      <c r="J44" s="509"/>
      <c r="K44" s="510"/>
      <c r="L44" s="78"/>
    </row>
    <row r="45" spans="1:20" s="381" customFormat="1" ht="42" customHeight="1" thickBot="1" x14ac:dyDescent="0.25">
      <c r="A45" s="159">
        <v>6</v>
      </c>
      <c r="B45" s="506" t="s">
        <v>320</v>
      </c>
      <c r="C45" s="506"/>
      <c r="D45" s="506"/>
      <c r="E45" s="506"/>
      <c r="F45" s="506"/>
      <c r="G45" s="506"/>
      <c r="H45" s="506"/>
      <c r="I45" s="506"/>
      <c r="J45" s="506"/>
      <c r="K45" s="507"/>
      <c r="L45" s="78"/>
    </row>
    <row r="46" spans="1:20" ht="6" customHeight="1" thickBot="1" x14ac:dyDescent="0.25"/>
    <row r="47" spans="1:20" ht="20.25" customHeight="1" x14ac:dyDescent="0.2">
      <c r="A47" s="503" t="s">
        <v>471</v>
      </c>
      <c r="B47" s="504"/>
      <c r="C47" s="504"/>
      <c r="D47" s="504"/>
      <c r="E47" s="504"/>
      <c r="F47" s="504"/>
      <c r="G47" s="504"/>
      <c r="H47" s="504"/>
      <c r="I47" s="504"/>
      <c r="J47" s="504"/>
      <c r="K47" s="505"/>
      <c r="L47" s="99"/>
      <c r="M47" s="99"/>
      <c r="N47" s="99"/>
      <c r="O47" s="99"/>
      <c r="P47" s="99"/>
      <c r="Q47" s="99"/>
      <c r="R47" s="99"/>
      <c r="S47" s="99"/>
      <c r="T47" s="99"/>
    </row>
    <row r="48" spans="1:20" x14ac:dyDescent="0.2">
      <c r="A48" s="150" t="s">
        <v>63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54"/>
    </row>
    <row r="49" spans="1:11" ht="35.25" customHeight="1" thickBot="1" x14ac:dyDescent="0.25">
      <c r="A49" s="159">
        <v>1</v>
      </c>
      <c r="B49" s="497" t="s">
        <v>327</v>
      </c>
      <c r="C49" s="497"/>
      <c r="D49" s="497"/>
      <c r="E49" s="497"/>
      <c r="F49" s="497"/>
      <c r="G49" s="497"/>
      <c r="H49" s="497"/>
      <c r="I49" s="497"/>
      <c r="J49" s="497"/>
      <c r="K49" s="498"/>
    </row>
  </sheetData>
  <sheetProtection algorithmName="SHA-512" hashValue="GdaxYNv5qfGZHzgowxz7ZeIPCWgGMrC7vupb8Gq+S6kxFnYX4xwYzP4VC0Ei9wqrSDr+aNnpHvhrGZbirKDyLA==" saltValue="cK9olsBqeYX0XTVEjdQUoQ==" spinCount="100000" sheet="1" objects="1" scenarios="1" selectLockedCells="1" selectUnlockedCells="1"/>
  <mergeCells count="35">
    <mergeCell ref="A1:K1"/>
    <mergeCell ref="A2:K2"/>
    <mergeCell ref="A4:K4"/>
    <mergeCell ref="B10:K10"/>
    <mergeCell ref="B36:K36"/>
    <mergeCell ref="B12:K12"/>
    <mergeCell ref="A6:K6"/>
    <mergeCell ref="A14:K14"/>
    <mergeCell ref="A20:K20"/>
    <mergeCell ref="B11:K11"/>
    <mergeCell ref="B37:K37"/>
    <mergeCell ref="B38:K38"/>
    <mergeCell ref="B39:K39"/>
    <mergeCell ref="B40:K40"/>
    <mergeCell ref="B30:K30"/>
    <mergeCell ref="B31:K31"/>
    <mergeCell ref="B32:K32"/>
    <mergeCell ref="B33:K33"/>
    <mergeCell ref="B34:K34"/>
    <mergeCell ref="B49:K49"/>
    <mergeCell ref="B22:K22"/>
    <mergeCell ref="B23:K23"/>
    <mergeCell ref="B24:K24"/>
    <mergeCell ref="A8:K8"/>
    <mergeCell ref="B45:K45"/>
    <mergeCell ref="B16:K16"/>
    <mergeCell ref="B17:K17"/>
    <mergeCell ref="B18:K18"/>
    <mergeCell ref="A47:K47"/>
    <mergeCell ref="A26:K26"/>
    <mergeCell ref="A28:K28"/>
    <mergeCell ref="B42:K42"/>
    <mergeCell ref="B43:K43"/>
    <mergeCell ref="B44:K44"/>
    <mergeCell ref="B41:H41"/>
  </mergeCells>
  <printOptions horizontalCentered="1" verticalCentered="1"/>
  <pageMargins left="0.19685039370078741" right="0.19685039370078741" top="0.19685039370078741" bottom="0.19685039370078741" header="0" footer="0"/>
  <pageSetup scale="73" orientation="landscape" horizontalDpi="120" verticalDpi="7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2"/>
  <sheetViews>
    <sheetView view="pageBreakPreview" zoomScale="70" zoomScaleSheetLayoutView="70" workbookViewId="0">
      <selection activeCell="E69" sqref="E69"/>
    </sheetView>
  </sheetViews>
  <sheetFormatPr baseColWidth="10" defaultRowHeight="12.75" x14ac:dyDescent="0.2"/>
  <cols>
    <col min="1" max="1" width="2" style="218" customWidth="1"/>
    <col min="2" max="2" width="5.5703125" style="218" customWidth="1"/>
    <col min="3" max="3" width="51" style="218" customWidth="1"/>
    <col min="4" max="4" width="5.7109375" style="218" customWidth="1"/>
    <col min="5" max="6" width="9.85546875" style="218" customWidth="1"/>
    <col min="7" max="7" width="5.140625" style="218" customWidth="1"/>
    <col min="8" max="8" width="10" style="218" bestFit="1" customWidth="1"/>
    <col min="9" max="9" width="10.140625" style="218" bestFit="1" customWidth="1"/>
    <col min="10" max="10" width="6.28515625" style="218" customWidth="1"/>
    <col min="11" max="11" width="10" style="218" bestFit="1" customWidth="1"/>
    <col min="12" max="12" width="10.140625" style="218" bestFit="1" customWidth="1"/>
    <col min="13" max="13" width="5.5703125" style="218" customWidth="1"/>
    <col min="14" max="14" width="10" style="218" bestFit="1" customWidth="1"/>
    <col min="15" max="15" width="10.85546875" style="218" bestFit="1" customWidth="1"/>
    <col min="16" max="16" width="6" style="218" customWidth="1"/>
    <col min="17" max="17" width="10.85546875" style="218" bestFit="1" customWidth="1"/>
    <col min="18" max="18" width="11.7109375" style="218" customWidth="1"/>
    <col min="19" max="19" width="5.42578125" style="218" customWidth="1"/>
    <col min="20" max="20" width="2" style="218" customWidth="1"/>
    <col min="21" max="21" width="4.85546875" style="218" customWidth="1"/>
    <col min="22" max="22" width="3.7109375" style="218" customWidth="1"/>
    <col min="23" max="24" width="6.28515625" style="218" customWidth="1"/>
    <col min="25" max="25" width="3.42578125" style="218" customWidth="1"/>
    <col min="26" max="27" width="6.28515625" style="218" customWidth="1"/>
    <col min="28" max="28" width="3.42578125" style="218" customWidth="1"/>
    <col min="29" max="30" width="5.5703125" style="218" customWidth="1"/>
    <col min="31" max="31" width="3.140625" style="218" customWidth="1"/>
    <col min="32" max="33" width="6.28515625" style="218" customWidth="1"/>
    <col min="34" max="34" width="3.5703125" style="218" customWidth="1"/>
    <col min="35" max="35" width="1.7109375" style="218" customWidth="1"/>
    <col min="36" max="36" width="24" style="218" customWidth="1"/>
    <col min="37" max="37" width="3.85546875" style="218" customWidth="1"/>
    <col min="38" max="39" width="6.42578125" style="218" customWidth="1"/>
    <col min="40" max="40" width="3.42578125" style="218" customWidth="1"/>
    <col min="41" max="42" width="6.42578125" style="218" customWidth="1"/>
    <col min="43" max="43" width="4.28515625" style="218" customWidth="1"/>
    <col min="44" max="45" width="5.140625" style="218" customWidth="1"/>
    <col min="46" max="46" width="4.28515625" style="218" customWidth="1"/>
    <col min="47" max="48" width="6.42578125" style="218" customWidth="1"/>
    <col min="49" max="49" width="3.5703125" style="218" customWidth="1"/>
    <col min="50" max="16384" width="11.42578125" style="218"/>
  </cols>
  <sheetData>
    <row r="1" spans="2:49" ht="20.25" x14ac:dyDescent="0.2">
      <c r="B1" s="513" t="s">
        <v>0</v>
      </c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</row>
    <row r="2" spans="2:49" ht="20.25" x14ac:dyDescent="0.2">
      <c r="B2" s="513" t="s">
        <v>348</v>
      </c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</row>
    <row r="3" spans="2:49" x14ac:dyDescent="0.2">
      <c r="B3" s="516" t="str">
        <f>'1. CARATULA'!B9</f>
        <v xml:space="preserve">           OACE, OSDE, CAP ó CAM : </v>
      </c>
      <c r="C3" s="516"/>
      <c r="D3" s="516"/>
      <c r="E3" s="516"/>
      <c r="F3" s="516"/>
      <c r="G3" s="516"/>
      <c r="H3" s="516"/>
      <c r="I3" s="516"/>
      <c r="J3" s="516"/>
      <c r="K3" s="74"/>
      <c r="L3" s="74"/>
      <c r="M3" s="74"/>
      <c r="N3" s="74"/>
      <c r="O3" s="74"/>
      <c r="P3" s="74"/>
      <c r="Q3" s="219"/>
      <c r="R3" s="219"/>
      <c r="S3" s="219"/>
    </row>
    <row r="4" spans="2:49" x14ac:dyDescent="0.2">
      <c r="B4" s="516" t="str">
        <f>'1. CARATULA'!B10</f>
        <v xml:space="preserve">           GRUPO: </v>
      </c>
      <c r="C4" s="516"/>
      <c r="D4" s="516"/>
      <c r="E4" s="516"/>
      <c r="F4" s="516"/>
      <c r="G4" s="516"/>
      <c r="H4" s="516"/>
      <c r="I4" s="516"/>
      <c r="J4" s="516"/>
      <c r="K4" s="74"/>
      <c r="L4" s="74"/>
      <c r="M4" s="74"/>
      <c r="N4" s="74"/>
      <c r="O4" s="74"/>
      <c r="P4" s="74"/>
      <c r="Q4" s="219"/>
      <c r="R4" s="219"/>
      <c r="S4" s="219"/>
    </row>
    <row r="5" spans="2:49" x14ac:dyDescent="0.2">
      <c r="B5" s="516" t="str">
        <f>'1. CARATULA'!B11</f>
        <v xml:space="preserve">           EMPRESA: </v>
      </c>
      <c r="C5" s="516"/>
      <c r="D5" s="516"/>
      <c r="E5" s="516"/>
      <c r="F5" s="516"/>
      <c r="G5" s="516"/>
      <c r="H5" s="516"/>
      <c r="I5" s="516"/>
      <c r="J5" s="516"/>
      <c r="K5" s="74"/>
      <c r="L5" s="74"/>
      <c r="M5" s="74"/>
      <c r="N5" s="74"/>
      <c r="O5" s="74"/>
      <c r="P5" s="74"/>
      <c r="Q5" s="219"/>
      <c r="R5" s="219"/>
      <c r="S5" s="219"/>
    </row>
    <row r="6" spans="2:49" x14ac:dyDescent="0.2">
      <c r="B6" s="516" t="str">
        <f>'1. CARATULA'!B12</f>
        <v xml:space="preserve">           CÓDIGO REUP: </v>
      </c>
      <c r="C6" s="516"/>
      <c r="D6" s="516"/>
      <c r="E6" s="516"/>
      <c r="F6" s="516"/>
      <c r="G6" s="516"/>
      <c r="H6" s="516"/>
      <c r="I6" s="516"/>
      <c r="J6" s="516"/>
      <c r="K6" s="74"/>
      <c r="L6" s="74"/>
      <c r="M6" s="74"/>
      <c r="N6" s="74"/>
      <c r="O6" s="74"/>
      <c r="P6" s="74"/>
      <c r="Q6" s="219"/>
      <c r="R6" s="219"/>
      <c r="S6" s="219"/>
    </row>
    <row r="7" spans="2:49" x14ac:dyDescent="0.2">
      <c r="B7" s="516" t="str">
        <f>'1. CARATULA'!B13</f>
        <v xml:space="preserve">           UNIDAD BÁSICA: </v>
      </c>
      <c r="C7" s="516"/>
      <c r="D7" s="516"/>
      <c r="E7" s="516"/>
      <c r="F7" s="516"/>
      <c r="G7" s="516"/>
      <c r="H7" s="516"/>
      <c r="I7" s="516"/>
      <c r="J7" s="516"/>
      <c r="K7" s="74"/>
      <c r="L7" s="74"/>
      <c r="M7" s="74"/>
      <c r="N7" s="74"/>
      <c r="O7" s="74"/>
      <c r="P7" s="74"/>
      <c r="Q7" s="219"/>
      <c r="R7" s="219"/>
      <c r="S7" s="219"/>
    </row>
    <row r="8" spans="2:49" x14ac:dyDescent="0.2">
      <c r="B8" s="516" t="str">
        <f>'1. CARATULA'!B14</f>
        <v xml:space="preserve">           PROVINCIA: </v>
      </c>
      <c r="C8" s="516"/>
      <c r="D8" s="516"/>
      <c r="E8" s="516"/>
      <c r="F8" s="516"/>
      <c r="G8" s="516"/>
      <c r="H8" s="516"/>
      <c r="I8" s="516"/>
      <c r="J8" s="516"/>
      <c r="L8" s="74"/>
      <c r="M8" s="74"/>
      <c r="N8" s="74"/>
      <c r="O8" s="74"/>
      <c r="P8" s="74"/>
      <c r="Q8" s="219"/>
      <c r="R8" s="219"/>
      <c r="S8" s="219"/>
    </row>
    <row r="9" spans="2:49" ht="12.75" customHeight="1" x14ac:dyDescent="0.2">
      <c r="B9" s="123" t="str">
        <f>'1. CARATULA'!B15</f>
        <v xml:space="preserve">           MUNICIPIO: </v>
      </c>
      <c r="D9" s="123"/>
      <c r="E9" s="123"/>
      <c r="F9" s="123"/>
      <c r="G9" s="123"/>
      <c r="H9" s="123"/>
      <c r="I9" s="123"/>
      <c r="J9" s="123"/>
      <c r="K9" s="74"/>
      <c r="L9" s="74"/>
      <c r="M9" s="74"/>
      <c r="N9" s="74"/>
      <c r="O9" s="74"/>
      <c r="P9" s="74"/>
      <c r="Q9" s="219"/>
      <c r="R9" s="219"/>
      <c r="S9" s="219"/>
    </row>
    <row r="10" spans="2:49" ht="13.5" thickBot="1" x14ac:dyDescent="0.25">
      <c r="B10" s="75"/>
      <c r="C10" s="75"/>
      <c r="D10" s="75"/>
      <c r="E10" s="75"/>
      <c r="F10" s="75"/>
      <c r="G10" s="75"/>
      <c r="H10" s="220"/>
      <c r="I10" s="220"/>
      <c r="J10" s="220"/>
      <c r="K10" s="220"/>
      <c r="L10" s="220"/>
      <c r="M10" s="220"/>
      <c r="N10" s="220"/>
      <c r="O10" s="220"/>
      <c r="P10" s="220"/>
      <c r="Q10" s="220"/>
    </row>
    <row r="11" spans="2:49" ht="12" customHeight="1" thickBot="1" x14ac:dyDescent="0.25">
      <c r="B11" s="535" t="s">
        <v>473</v>
      </c>
      <c r="C11" s="536"/>
      <c r="D11" s="536"/>
      <c r="E11" s="536"/>
      <c r="F11" s="536"/>
      <c r="G11" s="536"/>
      <c r="H11" s="536"/>
      <c r="I11" s="536"/>
      <c r="J11" s="536"/>
      <c r="K11" s="536"/>
      <c r="L11" s="536"/>
      <c r="M11" s="536"/>
      <c r="N11" s="536"/>
      <c r="O11" s="536"/>
      <c r="P11" s="536"/>
      <c r="Q11" s="536"/>
      <c r="R11" s="536"/>
      <c r="S11" s="537"/>
    </row>
    <row r="12" spans="2:49" ht="4.5" customHeight="1" thickBot="1" x14ac:dyDescent="0.25">
      <c r="B12" s="221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</row>
    <row r="13" spans="2:49" ht="15.75" thickBot="1" x14ac:dyDescent="0.25">
      <c r="B13" s="527" t="s">
        <v>326</v>
      </c>
      <c r="C13" s="529" t="s">
        <v>46</v>
      </c>
      <c r="D13" s="529" t="s">
        <v>47</v>
      </c>
      <c r="E13" s="520" t="s">
        <v>48</v>
      </c>
      <c r="F13" s="521"/>
      <c r="G13" s="522"/>
      <c r="H13" s="520" t="s">
        <v>48</v>
      </c>
      <c r="I13" s="521"/>
      <c r="J13" s="522"/>
      <c r="K13" s="520" t="s">
        <v>48</v>
      </c>
      <c r="L13" s="521"/>
      <c r="M13" s="522"/>
      <c r="N13" s="520" t="s">
        <v>48</v>
      </c>
      <c r="O13" s="521"/>
      <c r="P13" s="522"/>
      <c r="Q13" s="523" t="s">
        <v>54</v>
      </c>
      <c r="R13" s="523"/>
      <c r="S13" s="524"/>
    </row>
    <row r="14" spans="2:49" ht="15" x14ac:dyDescent="0.2">
      <c r="B14" s="528"/>
      <c r="C14" s="530"/>
      <c r="D14" s="530"/>
      <c r="E14" s="520" t="s">
        <v>363</v>
      </c>
      <c r="F14" s="521"/>
      <c r="G14" s="522"/>
      <c r="H14" s="520" t="s">
        <v>364</v>
      </c>
      <c r="I14" s="521"/>
      <c r="J14" s="522"/>
      <c r="K14" s="520" t="s">
        <v>365</v>
      </c>
      <c r="L14" s="521"/>
      <c r="M14" s="522"/>
      <c r="N14" s="520" t="s">
        <v>366</v>
      </c>
      <c r="O14" s="521"/>
      <c r="P14" s="522"/>
      <c r="Q14" s="523" t="s">
        <v>367</v>
      </c>
      <c r="R14" s="523"/>
      <c r="S14" s="524"/>
    </row>
    <row r="15" spans="2:49" ht="32.25" customHeight="1" x14ac:dyDescent="0.2">
      <c r="B15" s="528"/>
      <c r="C15" s="530"/>
      <c r="D15" s="530"/>
      <c r="E15" s="224" t="s">
        <v>50</v>
      </c>
      <c r="F15" s="224" t="s">
        <v>49</v>
      </c>
      <c r="G15" s="224" t="s">
        <v>53</v>
      </c>
      <c r="H15" s="224" t="s">
        <v>50</v>
      </c>
      <c r="I15" s="224" t="s">
        <v>49</v>
      </c>
      <c r="J15" s="224" t="s">
        <v>53</v>
      </c>
      <c r="K15" s="224" t="s">
        <v>50</v>
      </c>
      <c r="L15" s="224" t="s">
        <v>49</v>
      </c>
      <c r="M15" s="224" t="s">
        <v>53</v>
      </c>
      <c r="N15" s="224" t="s">
        <v>50</v>
      </c>
      <c r="O15" s="224" t="s">
        <v>49</v>
      </c>
      <c r="P15" s="224" t="s">
        <v>53</v>
      </c>
      <c r="Q15" s="225" t="s">
        <v>50</v>
      </c>
      <c r="R15" s="225" t="s">
        <v>357</v>
      </c>
      <c r="S15" s="226" t="s">
        <v>53</v>
      </c>
    </row>
    <row r="16" spans="2:49" ht="9.75" customHeight="1" thickBot="1" x14ac:dyDescent="0.25">
      <c r="B16" s="201"/>
      <c r="C16" s="227"/>
      <c r="D16" s="227"/>
      <c r="E16" s="228"/>
      <c r="F16" s="228"/>
      <c r="G16" s="228"/>
      <c r="H16" s="228"/>
      <c r="I16" s="228"/>
      <c r="J16" s="228"/>
      <c r="K16" s="228"/>
      <c r="L16" s="228"/>
      <c r="M16" s="229"/>
      <c r="N16" s="229"/>
      <c r="O16" s="229"/>
      <c r="P16" s="229"/>
      <c r="Q16" s="228"/>
      <c r="R16" s="228"/>
      <c r="S16" s="230"/>
    </row>
    <row r="17" spans="2:19" ht="15" customHeight="1" x14ac:dyDescent="0.2">
      <c r="B17" s="231">
        <v>1</v>
      </c>
      <c r="C17" s="232" t="s">
        <v>55</v>
      </c>
      <c r="D17" s="222" t="s">
        <v>329</v>
      </c>
      <c r="E17" s="298">
        <f>E18+E28+E34</f>
        <v>0</v>
      </c>
      <c r="F17" s="298">
        <f>F18+F28+F34</f>
        <v>0</v>
      </c>
      <c r="G17" s="313" t="str">
        <f t="shared" ref="G17:G45" si="0">IF(OR(F17=0,E17=0),"",(F17/E17*100))</f>
        <v/>
      </c>
      <c r="H17" s="298">
        <f>H18+H28+H34</f>
        <v>0</v>
      </c>
      <c r="I17" s="298">
        <f>I18+I28+I34</f>
        <v>0</v>
      </c>
      <c r="J17" s="313" t="str">
        <f t="shared" ref="J17:J45" si="1">IF(OR(I17=0,H17=0),"",(I17/H17*100))</f>
        <v/>
      </c>
      <c r="K17" s="298">
        <f>K18+K28+K34</f>
        <v>0</v>
      </c>
      <c r="L17" s="298">
        <f>L18+L28+L34</f>
        <v>0</v>
      </c>
      <c r="M17" s="322" t="str">
        <f t="shared" ref="M17:M45" si="2">IF(OR(L17=0,K17=0),"",(L17/K17*100))</f>
        <v/>
      </c>
      <c r="N17" s="298">
        <f>N18+N28+N34</f>
        <v>0</v>
      </c>
      <c r="O17" s="298">
        <f>O18+O28+O34</f>
        <v>0</v>
      </c>
      <c r="P17" s="322" t="str">
        <f>IF(OR(O17=0,N17=0),"",(O17/N17*100))</f>
        <v/>
      </c>
      <c r="Q17" s="298">
        <f>Q18+Q28+Q34</f>
        <v>0</v>
      </c>
      <c r="R17" s="298">
        <f>R18+R28+R34</f>
        <v>0</v>
      </c>
      <c r="S17" s="331" t="str">
        <f t="shared" ref="S17:S45" si="3">IF(OR(R17=0,Q17=0),"",(R17/Q17*100))</f>
        <v/>
      </c>
    </row>
    <row r="18" spans="2:19" ht="15" customHeight="1" thickBot="1" x14ac:dyDescent="0.25">
      <c r="B18" s="233">
        <v>1.1000000000000001</v>
      </c>
      <c r="C18" s="234" t="s">
        <v>358</v>
      </c>
      <c r="D18" s="235" t="s">
        <v>329</v>
      </c>
      <c r="E18" s="299">
        <f>SUM(E25,E19)</f>
        <v>0</v>
      </c>
      <c r="F18" s="299">
        <f>SUM(F25,F19)</f>
        <v>0</v>
      </c>
      <c r="G18" s="314" t="str">
        <f t="shared" si="0"/>
        <v/>
      </c>
      <c r="H18" s="299">
        <f>SUM(H25,H19)</f>
        <v>0</v>
      </c>
      <c r="I18" s="299">
        <f>SUM(I25,I19)</f>
        <v>0</v>
      </c>
      <c r="J18" s="314" t="str">
        <f t="shared" si="1"/>
        <v/>
      </c>
      <c r="K18" s="299">
        <f>SUM(K25,K19)</f>
        <v>0</v>
      </c>
      <c r="L18" s="299">
        <f>SUM(L25,L19)</f>
        <v>0</v>
      </c>
      <c r="M18" s="323" t="str">
        <f t="shared" si="2"/>
        <v/>
      </c>
      <c r="N18" s="299">
        <f>SUM(N25,N19)</f>
        <v>0</v>
      </c>
      <c r="O18" s="299">
        <f>SUM(O25,O19)</f>
        <v>0</v>
      </c>
      <c r="P18" s="323" t="str">
        <f>IF(OR(O18=0,N18=0),"",(O18/N18*100))</f>
        <v/>
      </c>
      <c r="Q18" s="299">
        <f>SUM(Q25,Q19)</f>
        <v>0</v>
      </c>
      <c r="R18" s="299">
        <f>SUM(R25,R19)</f>
        <v>0</v>
      </c>
      <c r="S18" s="332" t="str">
        <f t="shared" si="3"/>
        <v/>
      </c>
    </row>
    <row r="19" spans="2:19" ht="15" customHeight="1" thickBot="1" x14ac:dyDescent="0.25">
      <c r="B19" s="399" t="s">
        <v>51</v>
      </c>
      <c r="C19" s="400" t="s">
        <v>212</v>
      </c>
      <c r="D19" s="401" t="s">
        <v>329</v>
      </c>
      <c r="E19" s="402">
        <f>SUM(E20:E22)*5</f>
        <v>0</v>
      </c>
      <c r="F19" s="402">
        <f>SUM(F20:F22)*5</f>
        <v>0</v>
      </c>
      <c r="G19" s="403" t="str">
        <f t="shared" si="0"/>
        <v/>
      </c>
      <c r="H19" s="402">
        <f>SUM(H20:H22)*5</f>
        <v>0</v>
      </c>
      <c r="I19" s="402">
        <f>SUM(I20:I22)*5</f>
        <v>0</v>
      </c>
      <c r="J19" s="403" t="str">
        <f t="shared" si="1"/>
        <v/>
      </c>
      <c r="K19" s="402">
        <f>SUM(K20:K22)*5</f>
        <v>0</v>
      </c>
      <c r="L19" s="402">
        <f>SUM(L20:L22)*5</f>
        <v>0</v>
      </c>
      <c r="M19" s="404" t="str">
        <f t="shared" si="2"/>
        <v/>
      </c>
      <c r="N19" s="402">
        <f>SUM(N20:N22)*5</f>
        <v>0</v>
      </c>
      <c r="O19" s="402">
        <f>SUM(O20:O22)*5</f>
        <v>0</v>
      </c>
      <c r="P19" s="404" t="str">
        <f>IF(OR(O19=0,N19=0),"",(O19/N19*100))</f>
        <v/>
      </c>
      <c r="Q19" s="402">
        <f t="shared" ref="Q19" si="4">SUM(Q20:Q22)</f>
        <v>0</v>
      </c>
      <c r="R19" s="402">
        <f t="shared" ref="R19" si="5">SUM(R20:R22)</f>
        <v>0</v>
      </c>
      <c r="S19" s="405" t="str">
        <f t="shared" si="3"/>
        <v/>
      </c>
    </row>
    <row r="20" spans="2:19" ht="15" customHeight="1" x14ac:dyDescent="0.2">
      <c r="B20" s="406"/>
      <c r="C20" s="407" t="s">
        <v>362</v>
      </c>
      <c r="D20" s="408" t="s">
        <v>329</v>
      </c>
      <c r="E20" s="409"/>
      <c r="F20" s="410"/>
      <c r="G20" s="411" t="str">
        <f t="shared" si="0"/>
        <v/>
      </c>
      <c r="H20" s="409"/>
      <c r="I20" s="410"/>
      <c r="J20" s="411" t="str">
        <f t="shared" si="1"/>
        <v/>
      </c>
      <c r="K20" s="409"/>
      <c r="L20" s="410"/>
      <c r="M20" s="412" t="str">
        <f t="shared" si="2"/>
        <v/>
      </c>
      <c r="N20" s="409"/>
      <c r="O20" s="410"/>
      <c r="P20" s="413" t="str">
        <f t="shared" ref="P20:P45" si="6">IF(OR(O20=0,N20=0),"",(O20/N20*100))</f>
        <v/>
      </c>
      <c r="Q20" s="409"/>
      <c r="R20" s="410"/>
      <c r="S20" s="414" t="str">
        <f t="shared" si="3"/>
        <v/>
      </c>
    </row>
    <row r="21" spans="2:19" ht="15" customHeight="1" x14ac:dyDescent="0.2">
      <c r="B21" s="415"/>
      <c r="C21" s="416" t="s">
        <v>477</v>
      </c>
      <c r="D21" s="417" t="s">
        <v>329</v>
      </c>
      <c r="E21" s="409"/>
      <c r="F21" s="410"/>
      <c r="G21" s="411" t="str">
        <f t="shared" si="0"/>
        <v/>
      </c>
      <c r="H21" s="409"/>
      <c r="I21" s="410"/>
      <c r="J21" s="411" t="str">
        <f t="shared" si="1"/>
        <v/>
      </c>
      <c r="K21" s="409"/>
      <c r="L21" s="410"/>
      <c r="M21" s="412" t="str">
        <f t="shared" si="2"/>
        <v/>
      </c>
      <c r="N21" s="409"/>
      <c r="O21" s="410"/>
      <c r="P21" s="412" t="str">
        <f t="shared" si="6"/>
        <v/>
      </c>
      <c r="Q21" s="409"/>
      <c r="R21" s="410"/>
      <c r="S21" s="418" t="str">
        <f t="shared" si="3"/>
        <v/>
      </c>
    </row>
    <row r="22" spans="2:19" ht="15" customHeight="1" x14ac:dyDescent="0.2">
      <c r="B22" s="415"/>
      <c r="C22" s="416" t="s">
        <v>266</v>
      </c>
      <c r="D22" s="417" t="s">
        <v>329</v>
      </c>
      <c r="E22" s="409"/>
      <c r="F22" s="410"/>
      <c r="G22" s="411" t="str">
        <f t="shared" si="0"/>
        <v/>
      </c>
      <c r="H22" s="409"/>
      <c r="I22" s="410"/>
      <c r="J22" s="411" t="str">
        <f t="shared" si="1"/>
        <v/>
      </c>
      <c r="K22" s="409"/>
      <c r="L22" s="410"/>
      <c r="M22" s="412" t="str">
        <f t="shared" si="2"/>
        <v/>
      </c>
      <c r="N22" s="409"/>
      <c r="O22" s="410"/>
      <c r="P22" s="412" t="str">
        <f t="shared" si="6"/>
        <v/>
      </c>
      <c r="Q22" s="409"/>
      <c r="R22" s="410"/>
      <c r="S22" s="418" t="str">
        <f t="shared" si="3"/>
        <v/>
      </c>
    </row>
    <row r="23" spans="2:19" ht="15" customHeight="1" x14ac:dyDescent="0.2">
      <c r="B23" s="198"/>
      <c r="C23" s="203" t="s">
        <v>267</v>
      </c>
      <c r="D23" s="223" t="s">
        <v>329</v>
      </c>
      <c r="E23" s="300"/>
      <c r="F23" s="301"/>
      <c r="G23" s="315" t="str">
        <f t="shared" si="0"/>
        <v/>
      </c>
      <c r="H23" s="300"/>
      <c r="I23" s="301"/>
      <c r="J23" s="315" t="str">
        <f t="shared" si="1"/>
        <v/>
      </c>
      <c r="K23" s="300"/>
      <c r="L23" s="301"/>
      <c r="M23" s="324" t="str">
        <f t="shared" si="2"/>
        <v/>
      </c>
      <c r="N23" s="300"/>
      <c r="O23" s="301"/>
      <c r="P23" s="324" t="str">
        <f t="shared" si="6"/>
        <v/>
      </c>
      <c r="Q23" s="300"/>
      <c r="R23" s="301"/>
      <c r="S23" s="334" t="str">
        <f t="shared" si="3"/>
        <v/>
      </c>
    </row>
    <row r="24" spans="2:19" ht="15" customHeight="1" thickBot="1" x14ac:dyDescent="0.25">
      <c r="B24" s="246"/>
      <c r="C24" s="247" t="s">
        <v>264</v>
      </c>
      <c r="D24" s="235" t="s">
        <v>329</v>
      </c>
      <c r="E24" s="302"/>
      <c r="F24" s="303"/>
      <c r="G24" s="314" t="str">
        <f t="shared" si="0"/>
        <v/>
      </c>
      <c r="H24" s="302"/>
      <c r="I24" s="303"/>
      <c r="J24" s="314" t="str">
        <f t="shared" si="1"/>
        <v/>
      </c>
      <c r="K24" s="302"/>
      <c r="L24" s="303"/>
      <c r="M24" s="323" t="str">
        <f t="shared" si="2"/>
        <v/>
      </c>
      <c r="N24" s="302"/>
      <c r="O24" s="303"/>
      <c r="P24" s="323" t="str">
        <f t="shared" si="6"/>
        <v/>
      </c>
      <c r="Q24" s="302"/>
      <c r="R24" s="303"/>
      <c r="S24" s="332" t="str">
        <f t="shared" si="3"/>
        <v/>
      </c>
    </row>
    <row r="25" spans="2:19" ht="15" customHeight="1" thickBot="1" x14ac:dyDescent="0.25">
      <c r="B25" s="236" t="s">
        <v>52</v>
      </c>
      <c r="C25" s="237" t="s">
        <v>57</v>
      </c>
      <c r="D25" s="238" t="s">
        <v>329</v>
      </c>
      <c r="E25" s="304">
        <f>SUM(E26:E27)</f>
        <v>0</v>
      </c>
      <c r="F25" s="304">
        <f>SUM(F26:F27)</f>
        <v>0</v>
      </c>
      <c r="G25" s="316" t="str">
        <f t="shared" si="0"/>
        <v/>
      </c>
      <c r="H25" s="304">
        <f>SUM(H26:H27)</f>
        <v>0</v>
      </c>
      <c r="I25" s="304">
        <f>SUM(I26:I27)</f>
        <v>0</v>
      </c>
      <c r="J25" s="316" t="str">
        <f t="shared" si="1"/>
        <v/>
      </c>
      <c r="K25" s="304">
        <f>SUM(K26:K27)</f>
        <v>0</v>
      </c>
      <c r="L25" s="304">
        <f>SUM(L26:L27)</f>
        <v>0</v>
      </c>
      <c r="M25" s="325" t="str">
        <f t="shared" si="2"/>
        <v/>
      </c>
      <c r="N25" s="304">
        <f>SUM(N26:N27)</f>
        <v>0</v>
      </c>
      <c r="O25" s="304">
        <f>SUM(O26:O27)</f>
        <v>0</v>
      </c>
      <c r="P25" s="316" t="str">
        <f t="shared" si="6"/>
        <v/>
      </c>
      <c r="Q25" s="304">
        <f>SUM(Q26:Q27)</f>
        <v>0</v>
      </c>
      <c r="R25" s="304">
        <f>SUM(R26:R27)</f>
        <v>0</v>
      </c>
      <c r="S25" s="335" t="str">
        <f t="shared" si="3"/>
        <v/>
      </c>
    </row>
    <row r="26" spans="2:19" ht="15" customHeight="1" x14ac:dyDescent="0.2">
      <c r="B26" s="197"/>
      <c r="C26" s="202" t="s">
        <v>359</v>
      </c>
      <c r="D26" s="239" t="s">
        <v>329</v>
      </c>
      <c r="E26" s="301"/>
      <c r="F26" s="305"/>
      <c r="G26" s="317" t="str">
        <f t="shared" si="0"/>
        <v/>
      </c>
      <c r="H26" s="301"/>
      <c r="I26" s="305"/>
      <c r="J26" s="317" t="str">
        <f t="shared" si="1"/>
        <v/>
      </c>
      <c r="K26" s="301"/>
      <c r="L26" s="305"/>
      <c r="M26" s="326" t="str">
        <f t="shared" si="2"/>
        <v/>
      </c>
      <c r="N26" s="301"/>
      <c r="O26" s="305"/>
      <c r="P26" s="326" t="str">
        <f t="shared" si="6"/>
        <v/>
      </c>
      <c r="Q26" s="301"/>
      <c r="R26" s="305"/>
      <c r="S26" s="333" t="str">
        <f t="shared" si="3"/>
        <v/>
      </c>
    </row>
    <row r="27" spans="2:19" ht="15" customHeight="1" thickBot="1" x14ac:dyDescent="0.25">
      <c r="B27" s="246"/>
      <c r="C27" s="247" t="s">
        <v>214</v>
      </c>
      <c r="D27" s="235" t="s">
        <v>329</v>
      </c>
      <c r="E27" s="306"/>
      <c r="F27" s="302"/>
      <c r="G27" s="314" t="str">
        <f t="shared" si="0"/>
        <v/>
      </c>
      <c r="H27" s="306"/>
      <c r="I27" s="302"/>
      <c r="J27" s="314" t="str">
        <f t="shared" si="1"/>
        <v/>
      </c>
      <c r="K27" s="306"/>
      <c r="L27" s="302"/>
      <c r="M27" s="323" t="str">
        <f t="shared" si="2"/>
        <v/>
      </c>
      <c r="N27" s="306"/>
      <c r="O27" s="302"/>
      <c r="P27" s="323" t="str">
        <f t="shared" si="6"/>
        <v/>
      </c>
      <c r="Q27" s="306"/>
      <c r="R27" s="302"/>
      <c r="S27" s="332" t="str">
        <f t="shared" si="3"/>
        <v/>
      </c>
    </row>
    <row r="28" spans="2:19" ht="15.75" thickBot="1" x14ac:dyDescent="0.25">
      <c r="B28" s="236">
        <v>1.2</v>
      </c>
      <c r="C28" s="237" t="s">
        <v>361</v>
      </c>
      <c r="D28" s="250" t="s">
        <v>329</v>
      </c>
      <c r="E28" s="304">
        <f>SUM(E29:E33)</f>
        <v>0</v>
      </c>
      <c r="F28" s="304">
        <f>SUM(F29:F33)</f>
        <v>0</v>
      </c>
      <c r="G28" s="316" t="str">
        <f t="shared" si="0"/>
        <v/>
      </c>
      <c r="H28" s="304">
        <f>SUM(H29:H33)</f>
        <v>0</v>
      </c>
      <c r="I28" s="304">
        <f>SUM(I29:I33)</f>
        <v>0</v>
      </c>
      <c r="J28" s="316" t="str">
        <f t="shared" si="1"/>
        <v/>
      </c>
      <c r="K28" s="304">
        <f>SUM(K29:K33)</f>
        <v>0</v>
      </c>
      <c r="L28" s="304">
        <f>SUM(L29:L33)</f>
        <v>0</v>
      </c>
      <c r="M28" s="325" t="str">
        <f t="shared" si="2"/>
        <v/>
      </c>
      <c r="N28" s="304">
        <f>SUM(N29:N33)</f>
        <v>0</v>
      </c>
      <c r="O28" s="304">
        <f>SUM(O29:O33)</f>
        <v>0</v>
      </c>
      <c r="P28" s="316" t="str">
        <f t="shared" si="6"/>
        <v/>
      </c>
      <c r="Q28" s="304">
        <f>SUM(Q29:Q33)</f>
        <v>0</v>
      </c>
      <c r="R28" s="304">
        <f>SUM(R29:R33)</f>
        <v>0</v>
      </c>
      <c r="S28" s="335" t="str">
        <f t="shared" si="3"/>
        <v/>
      </c>
    </row>
    <row r="29" spans="2:19" ht="15" x14ac:dyDescent="0.2">
      <c r="B29" s="248"/>
      <c r="C29" s="202" t="s">
        <v>93</v>
      </c>
      <c r="D29" s="249" t="s">
        <v>329</v>
      </c>
      <c r="E29" s="301"/>
      <c r="F29" s="305"/>
      <c r="G29" s="317" t="str">
        <f t="shared" si="0"/>
        <v/>
      </c>
      <c r="H29" s="301"/>
      <c r="I29" s="305"/>
      <c r="J29" s="317" t="str">
        <f t="shared" si="1"/>
        <v/>
      </c>
      <c r="K29" s="301"/>
      <c r="L29" s="305"/>
      <c r="M29" s="326" t="str">
        <f t="shared" si="2"/>
        <v/>
      </c>
      <c r="N29" s="301"/>
      <c r="O29" s="305"/>
      <c r="P29" s="327" t="str">
        <f t="shared" si="6"/>
        <v/>
      </c>
      <c r="Q29" s="301"/>
      <c r="R29" s="305"/>
      <c r="S29" s="333" t="str">
        <f t="shared" si="3"/>
        <v/>
      </c>
    </row>
    <row r="30" spans="2:19" ht="15" x14ac:dyDescent="0.2">
      <c r="B30" s="199"/>
      <c r="C30" s="203" t="s">
        <v>94</v>
      </c>
      <c r="D30" s="240" t="s">
        <v>329</v>
      </c>
      <c r="E30" s="307"/>
      <c r="F30" s="300"/>
      <c r="G30" s="315" t="str">
        <f t="shared" si="0"/>
        <v/>
      </c>
      <c r="H30" s="307"/>
      <c r="I30" s="300"/>
      <c r="J30" s="315" t="str">
        <f t="shared" si="1"/>
        <v/>
      </c>
      <c r="K30" s="307"/>
      <c r="L30" s="300"/>
      <c r="M30" s="324" t="str">
        <f t="shared" si="2"/>
        <v/>
      </c>
      <c r="N30" s="307"/>
      <c r="O30" s="300"/>
      <c r="P30" s="323" t="str">
        <f t="shared" si="6"/>
        <v/>
      </c>
      <c r="Q30" s="307"/>
      <c r="R30" s="300"/>
      <c r="S30" s="334" t="str">
        <f t="shared" si="3"/>
        <v/>
      </c>
    </row>
    <row r="31" spans="2:19" ht="15" x14ac:dyDescent="0.2">
      <c r="B31" s="199"/>
      <c r="C31" s="203" t="s">
        <v>58</v>
      </c>
      <c r="D31" s="240" t="s">
        <v>329</v>
      </c>
      <c r="E31" s="307"/>
      <c r="F31" s="300"/>
      <c r="G31" s="315" t="str">
        <f t="shared" si="0"/>
        <v/>
      </c>
      <c r="H31" s="307"/>
      <c r="I31" s="300"/>
      <c r="J31" s="315" t="str">
        <f t="shared" si="1"/>
        <v/>
      </c>
      <c r="K31" s="307"/>
      <c r="L31" s="300"/>
      <c r="M31" s="324" t="str">
        <f t="shared" si="2"/>
        <v/>
      </c>
      <c r="N31" s="307"/>
      <c r="O31" s="300"/>
      <c r="P31" s="323" t="str">
        <f t="shared" si="6"/>
        <v/>
      </c>
      <c r="Q31" s="307"/>
      <c r="R31" s="300"/>
      <c r="S31" s="334" t="str">
        <f t="shared" si="3"/>
        <v/>
      </c>
    </row>
    <row r="32" spans="2:19" ht="15" x14ac:dyDescent="0.2">
      <c r="B32" s="199"/>
      <c r="C32" s="203" t="s">
        <v>95</v>
      </c>
      <c r="D32" s="240" t="s">
        <v>329</v>
      </c>
      <c r="E32" s="307"/>
      <c r="F32" s="300"/>
      <c r="G32" s="315" t="str">
        <f t="shared" si="0"/>
        <v/>
      </c>
      <c r="H32" s="307"/>
      <c r="I32" s="300"/>
      <c r="J32" s="315" t="str">
        <f t="shared" si="1"/>
        <v/>
      </c>
      <c r="K32" s="307"/>
      <c r="L32" s="300"/>
      <c r="M32" s="324" t="str">
        <f t="shared" si="2"/>
        <v/>
      </c>
      <c r="N32" s="307"/>
      <c r="O32" s="300"/>
      <c r="P32" s="323" t="str">
        <f t="shared" si="6"/>
        <v/>
      </c>
      <c r="Q32" s="307"/>
      <c r="R32" s="300"/>
      <c r="S32" s="334" t="str">
        <f t="shared" si="3"/>
        <v/>
      </c>
    </row>
    <row r="33" spans="2:19" ht="15.75" thickBot="1" x14ac:dyDescent="0.25">
      <c r="B33" s="251"/>
      <c r="C33" s="247" t="s">
        <v>96</v>
      </c>
      <c r="D33" s="252" t="s">
        <v>329</v>
      </c>
      <c r="E33" s="306"/>
      <c r="F33" s="302"/>
      <c r="G33" s="314" t="str">
        <f t="shared" si="0"/>
        <v/>
      </c>
      <c r="H33" s="306"/>
      <c r="I33" s="302"/>
      <c r="J33" s="314" t="str">
        <f t="shared" si="1"/>
        <v/>
      </c>
      <c r="K33" s="306"/>
      <c r="L33" s="302"/>
      <c r="M33" s="323" t="str">
        <f t="shared" si="2"/>
        <v/>
      </c>
      <c r="N33" s="306"/>
      <c r="O33" s="302"/>
      <c r="P33" s="323" t="str">
        <f t="shared" si="6"/>
        <v/>
      </c>
      <c r="Q33" s="306"/>
      <c r="R33" s="302"/>
      <c r="S33" s="332" t="str">
        <f t="shared" si="3"/>
        <v/>
      </c>
    </row>
    <row r="34" spans="2:19" ht="15.75" thickBot="1" x14ac:dyDescent="0.25">
      <c r="B34" s="236">
        <v>1.3</v>
      </c>
      <c r="C34" s="237" t="s">
        <v>360</v>
      </c>
      <c r="D34" s="250" t="s">
        <v>329</v>
      </c>
      <c r="E34" s="304">
        <f>E35</f>
        <v>0</v>
      </c>
      <c r="F34" s="304">
        <f>F35</f>
        <v>0</v>
      </c>
      <c r="G34" s="316" t="str">
        <f t="shared" si="0"/>
        <v/>
      </c>
      <c r="H34" s="304">
        <f>H35</f>
        <v>0</v>
      </c>
      <c r="I34" s="304">
        <f>I35</f>
        <v>0</v>
      </c>
      <c r="J34" s="316" t="str">
        <f t="shared" si="1"/>
        <v/>
      </c>
      <c r="K34" s="304">
        <f>K35</f>
        <v>0</v>
      </c>
      <c r="L34" s="304">
        <f>L35</f>
        <v>0</v>
      </c>
      <c r="M34" s="325" t="str">
        <f t="shared" si="2"/>
        <v/>
      </c>
      <c r="N34" s="304">
        <f>N35</f>
        <v>0</v>
      </c>
      <c r="O34" s="304">
        <f>O35</f>
        <v>0</v>
      </c>
      <c r="P34" s="316" t="str">
        <f t="shared" si="6"/>
        <v/>
      </c>
      <c r="Q34" s="304">
        <f>Q35</f>
        <v>0</v>
      </c>
      <c r="R34" s="304">
        <f>R35</f>
        <v>0</v>
      </c>
      <c r="S34" s="335" t="str">
        <f t="shared" si="3"/>
        <v/>
      </c>
    </row>
    <row r="35" spans="2:19" ht="15.75" thickBot="1" x14ac:dyDescent="0.25">
      <c r="B35" s="253"/>
      <c r="C35" s="254" t="s">
        <v>59</v>
      </c>
      <c r="D35" s="255" t="s">
        <v>329</v>
      </c>
      <c r="E35" s="303"/>
      <c r="F35" s="308"/>
      <c r="G35" s="318" t="str">
        <f t="shared" si="0"/>
        <v/>
      </c>
      <c r="H35" s="303"/>
      <c r="I35" s="308"/>
      <c r="J35" s="318" t="str">
        <f t="shared" si="1"/>
        <v/>
      </c>
      <c r="K35" s="303"/>
      <c r="L35" s="308"/>
      <c r="M35" s="327" t="str">
        <f t="shared" si="2"/>
        <v/>
      </c>
      <c r="N35" s="303"/>
      <c r="O35" s="308"/>
      <c r="P35" s="327" t="str">
        <f t="shared" si="6"/>
        <v/>
      </c>
      <c r="Q35" s="303"/>
      <c r="R35" s="308"/>
      <c r="S35" s="336" t="str">
        <f t="shared" si="3"/>
        <v/>
      </c>
    </row>
    <row r="36" spans="2:19" ht="15.75" thickBot="1" x14ac:dyDescent="0.25">
      <c r="B36" s="236">
        <v>2</v>
      </c>
      <c r="C36" s="237" t="s">
        <v>126</v>
      </c>
      <c r="D36" s="250" t="s">
        <v>329</v>
      </c>
      <c r="E36" s="309">
        <f>SUM(E37:E41)</f>
        <v>0</v>
      </c>
      <c r="F36" s="309">
        <f>SUM(F37:F41)</f>
        <v>0</v>
      </c>
      <c r="G36" s="319" t="str">
        <f t="shared" si="0"/>
        <v/>
      </c>
      <c r="H36" s="309">
        <f>SUM(H37:H41)</f>
        <v>0</v>
      </c>
      <c r="I36" s="309">
        <f>SUM(I37:I41)</f>
        <v>0</v>
      </c>
      <c r="J36" s="319" t="str">
        <f t="shared" si="1"/>
        <v/>
      </c>
      <c r="K36" s="309">
        <f>SUM(K37:K41)</f>
        <v>0</v>
      </c>
      <c r="L36" s="309">
        <f>SUM(L37:L41)</f>
        <v>0</v>
      </c>
      <c r="M36" s="328" t="str">
        <f t="shared" si="2"/>
        <v/>
      </c>
      <c r="N36" s="309">
        <f>SUM(N37:N41)</f>
        <v>0</v>
      </c>
      <c r="O36" s="309">
        <f>SUM(O37:O41)</f>
        <v>0</v>
      </c>
      <c r="P36" s="316" t="str">
        <f t="shared" si="6"/>
        <v/>
      </c>
      <c r="Q36" s="309">
        <f>SUM(Q37:Q41)</f>
        <v>0</v>
      </c>
      <c r="R36" s="309">
        <f>SUM(R37:R41)</f>
        <v>0</v>
      </c>
      <c r="S36" s="337" t="str">
        <f t="shared" si="3"/>
        <v/>
      </c>
    </row>
    <row r="37" spans="2:19" ht="15" x14ac:dyDescent="0.2">
      <c r="B37" s="248"/>
      <c r="C37" s="202" t="s">
        <v>61</v>
      </c>
      <c r="D37" s="249" t="s">
        <v>329</v>
      </c>
      <c r="E37" s="301"/>
      <c r="F37" s="305"/>
      <c r="G37" s="317" t="str">
        <f t="shared" si="0"/>
        <v/>
      </c>
      <c r="H37" s="301"/>
      <c r="I37" s="305"/>
      <c r="J37" s="317" t="str">
        <f t="shared" si="1"/>
        <v/>
      </c>
      <c r="K37" s="301"/>
      <c r="L37" s="305"/>
      <c r="M37" s="326" t="str">
        <f t="shared" si="2"/>
        <v/>
      </c>
      <c r="N37" s="301"/>
      <c r="O37" s="305"/>
      <c r="P37" s="327" t="str">
        <f t="shared" si="6"/>
        <v/>
      </c>
      <c r="Q37" s="301"/>
      <c r="R37" s="305"/>
      <c r="S37" s="333" t="str">
        <f t="shared" si="3"/>
        <v/>
      </c>
    </row>
    <row r="38" spans="2:19" ht="15" x14ac:dyDescent="0.2">
      <c r="B38" s="199"/>
      <c r="C38" s="203" t="s">
        <v>97</v>
      </c>
      <c r="D38" s="240" t="s">
        <v>329</v>
      </c>
      <c r="E38" s="307"/>
      <c r="F38" s="300"/>
      <c r="G38" s="315" t="str">
        <f t="shared" si="0"/>
        <v/>
      </c>
      <c r="H38" s="307"/>
      <c r="I38" s="300"/>
      <c r="J38" s="315" t="str">
        <f t="shared" si="1"/>
        <v/>
      </c>
      <c r="K38" s="307"/>
      <c r="L38" s="300"/>
      <c r="M38" s="324" t="str">
        <f t="shared" si="2"/>
        <v/>
      </c>
      <c r="N38" s="307"/>
      <c r="O38" s="300"/>
      <c r="P38" s="323" t="str">
        <f t="shared" si="6"/>
        <v/>
      </c>
      <c r="Q38" s="307"/>
      <c r="R38" s="300"/>
      <c r="S38" s="334" t="str">
        <f t="shared" si="3"/>
        <v/>
      </c>
    </row>
    <row r="39" spans="2:19" ht="15" x14ac:dyDescent="0.2">
      <c r="B39" s="199"/>
      <c r="C39" s="203" t="s">
        <v>60</v>
      </c>
      <c r="D39" s="240" t="s">
        <v>329</v>
      </c>
      <c r="E39" s="307"/>
      <c r="F39" s="300"/>
      <c r="G39" s="315" t="str">
        <f t="shared" si="0"/>
        <v/>
      </c>
      <c r="H39" s="307"/>
      <c r="I39" s="300"/>
      <c r="J39" s="315" t="str">
        <f t="shared" si="1"/>
        <v/>
      </c>
      <c r="K39" s="307"/>
      <c r="L39" s="300"/>
      <c r="M39" s="324" t="str">
        <f t="shared" si="2"/>
        <v/>
      </c>
      <c r="N39" s="307"/>
      <c r="O39" s="300"/>
      <c r="P39" s="323" t="str">
        <f t="shared" si="6"/>
        <v/>
      </c>
      <c r="Q39" s="307"/>
      <c r="R39" s="300"/>
      <c r="S39" s="334" t="str">
        <f t="shared" si="3"/>
        <v/>
      </c>
    </row>
    <row r="40" spans="2:19" ht="15" x14ac:dyDescent="0.2">
      <c r="B40" s="199"/>
      <c r="C40" s="203" t="s">
        <v>98</v>
      </c>
      <c r="D40" s="240" t="s">
        <v>329</v>
      </c>
      <c r="E40" s="307"/>
      <c r="F40" s="300"/>
      <c r="G40" s="315" t="str">
        <f t="shared" si="0"/>
        <v/>
      </c>
      <c r="H40" s="307"/>
      <c r="I40" s="300"/>
      <c r="J40" s="315" t="str">
        <f t="shared" si="1"/>
        <v/>
      </c>
      <c r="K40" s="307"/>
      <c r="L40" s="300"/>
      <c r="M40" s="324" t="str">
        <f t="shared" si="2"/>
        <v/>
      </c>
      <c r="N40" s="307"/>
      <c r="O40" s="300"/>
      <c r="P40" s="323" t="str">
        <f t="shared" si="6"/>
        <v/>
      </c>
      <c r="Q40" s="307"/>
      <c r="R40" s="300"/>
      <c r="S40" s="334" t="str">
        <f t="shared" si="3"/>
        <v/>
      </c>
    </row>
    <row r="41" spans="2:19" ht="15.75" thickBot="1" x14ac:dyDescent="0.25">
      <c r="B41" s="200"/>
      <c r="C41" s="204" t="s">
        <v>213</v>
      </c>
      <c r="D41" s="241" t="s">
        <v>329</v>
      </c>
      <c r="E41" s="310"/>
      <c r="F41" s="311"/>
      <c r="G41" s="320" t="str">
        <f t="shared" si="0"/>
        <v/>
      </c>
      <c r="H41" s="310"/>
      <c r="I41" s="311"/>
      <c r="J41" s="320" t="str">
        <f t="shared" si="1"/>
        <v/>
      </c>
      <c r="K41" s="310"/>
      <c r="L41" s="311"/>
      <c r="M41" s="329" t="str">
        <f t="shared" si="2"/>
        <v/>
      </c>
      <c r="N41" s="310"/>
      <c r="O41" s="311"/>
      <c r="P41" s="323" t="str">
        <f t="shared" si="6"/>
        <v/>
      </c>
      <c r="Q41" s="310"/>
      <c r="R41" s="311"/>
      <c r="S41" s="338" t="str">
        <f t="shared" si="3"/>
        <v/>
      </c>
    </row>
    <row r="42" spans="2:19" ht="15.75" thickBot="1" x14ac:dyDescent="0.25">
      <c r="B42" s="236">
        <v>3</v>
      </c>
      <c r="C42" s="237" t="s">
        <v>125</v>
      </c>
      <c r="D42" s="250" t="s">
        <v>329</v>
      </c>
      <c r="E42" s="309">
        <f>SUM(E43:E44)</f>
        <v>0</v>
      </c>
      <c r="F42" s="309">
        <f>SUM(F43:F44)</f>
        <v>0</v>
      </c>
      <c r="G42" s="319" t="str">
        <f t="shared" si="0"/>
        <v/>
      </c>
      <c r="H42" s="309">
        <f>SUM(H43:H44)</f>
        <v>0</v>
      </c>
      <c r="I42" s="309">
        <f>SUM(I43:I44)</f>
        <v>0</v>
      </c>
      <c r="J42" s="319" t="str">
        <f t="shared" si="1"/>
        <v/>
      </c>
      <c r="K42" s="309">
        <f>SUM(K43:K44)</f>
        <v>0</v>
      </c>
      <c r="L42" s="309">
        <f>SUM(L43:L44)</f>
        <v>0</v>
      </c>
      <c r="M42" s="328" t="str">
        <f t="shared" si="2"/>
        <v/>
      </c>
      <c r="N42" s="309">
        <f>SUM(N43:N44)</f>
        <v>0</v>
      </c>
      <c r="O42" s="309">
        <f>SUM(O43:O44)</f>
        <v>0</v>
      </c>
      <c r="P42" s="316" t="str">
        <f t="shared" si="6"/>
        <v/>
      </c>
      <c r="Q42" s="309">
        <f>SUM(Q43:Q44)</f>
        <v>0</v>
      </c>
      <c r="R42" s="309">
        <f>SUM(R43:R44)</f>
        <v>0</v>
      </c>
      <c r="S42" s="337" t="str">
        <f t="shared" si="3"/>
        <v/>
      </c>
    </row>
    <row r="43" spans="2:19" ht="15" x14ac:dyDescent="0.2">
      <c r="B43" s="248"/>
      <c r="C43" s="202" t="s">
        <v>62</v>
      </c>
      <c r="D43" s="249" t="s">
        <v>329</v>
      </c>
      <c r="E43" s="301"/>
      <c r="F43" s="305"/>
      <c r="G43" s="317" t="str">
        <f t="shared" si="0"/>
        <v/>
      </c>
      <c r="H43" s="301"/>
      <c r="I43" s="305"/>
      <c r="J43" s="317" t="str">
        <f t="shared" si="1"/>
        <v/>
      </c>
      <c r="K43" s="301"/>
      <c r="L43" s="305"/>
      <c r="M43" s="326" t="str">
        <f t="shared" si="2"/>
        <v/>
      </c>
      <c r="N43" s="301"/>
      <c r="O43" s="305"/>
      <c r="P43" s="327" t="str">
        <f t="shared" si="6"/>
        <v/>
      </c>
      <c r="Q43" s="301"/>
      <c r="R43" s="305"/>
      <c r="S43" s="333" t="str">
        <f t="shared" si="3"/>
        <v/>
      </c>
    </row>
    <row r="44" spans="2:19" ht="15.75" thickBot="1" x14ac:dyDescent="0.25">
      <c r="B44" s="200"/>
      <c r="C44" s="204" t="s">
        <v>99</v>
      </c>
      <c r="D44" s="241" t="s">
        <v>329</v>
      </c>
      <c r="E44" s="310"/>
      <c r="F44" s="311"/>
      <c r="G44" s="320" t="str">
        <f t="shared" si="0"/>
        <v/>
      </c>
      <c r="H44" s="310"/>
      <c r="I44" s="311"/>
      <c r="J44" s="320" t="str">
        <f t="shared" si="1"/>
        <v/>
      </c>
      <c r="K44" s="310"/>
      <c r="L44" s="311"/>
      <c r="M44" s="329" t="str">
        <f t="shared" si="2"/>
        <v/>
      </c>
      <c r="N44" s="310"/>
      <c r="O44" s="311"/>
      <c r="P44" s="323" t="str">
        <f t="shared" si="6"/>
        <v/>
      </c>
      <c r="Q44" s="310"/>
      <c r="R44" s="311"/>
      <c r="S44" s="338" t="str">
        <f t="shared" si="3"/>
        <v/>
      </c>
    </row>
    <row r="45" spans="2:19" ht="15.75" thickBot="1" x14ac:dyDescent="0.25">
      <c r="B45" s="242">
        <v>7</v>
      </c>
      <c r="C45" s="243" t="s">
        <v>56</v>
      </c>
      <c r="D45" s="244" t="s">
        <v>329</v>
      </c>
      <c r="E45" s="312">
        <f>SUM(E42,E36,E17)</f>
        <v>0</v>
      </c>
      <c r="F45" s="312">
        <f>SUM(F42,F36,F17)</f>
        <v>0</v>
      </c>
      <c r="G45" s="321" t="str">
        <f t="shared" si="0"/>
        <v/>
      </c>
      <c r="H45" s="312">
        <f>SUM(H42,H36,H17)</f>
        <v>0</v>
      </c>
      <c r="I45" s="312">
        <f>SUM(I42,I36,I17)</f>
        <v>0</v>
      </c>
      <c r="J45" s="321" t="str">
        <f t="shared" si="1"/>
        <v/>
      </c>
      <c r="K45" s="312">
        <f>SUM(K42,K36,K17)</f>
        <v>0</v>
      </c>
      <c r="L45" s="312">
        <f>SUM(L42,L36,L17)</f>
        <v>0</v>
      </c>
      <c r="M45" s="330" t="str">
        <f t="shared" si="2"/>
        <v/>
      </c>
      <c r="N45" s="312">
        <f>SUM(N42,N36,N17)</f>
        <v>0</v>
      </c>
      <c r="O45" s="312">
        <f>SUM(O42,O36,O17)</f>
        <v>0</v>
      </c>
      <c r="P45" s="316" t="str">
        <f t="shared" si="6"/>
        <v/>
      </c>
      <c r="Q45" s="312">
        <f>SUM(Q42,Q36,Q17)</f>
        <v>0</v>
      </c>
      <c r="R45" s="312">
        <f>SUM(R42,R36,R17)</f>
        <v>0</v>
      </c>
      <c r="S45" s="339" t="str">
        <f t="shared" si="3"/>
        <v/>
      </c>
    </row>
    <row r="46" spans="2:19" ht="9" customHeight="1" x14ac:dyDescent="0.2"/>
    <row r="47" spans="2:19" x14ac:dyDescent="0.2">
      <c r="B47" s="77"/>
      <c r="C47" s="77" t="s">
        <v>368</v>
      </c>
      <c r="R47" s="220" t="s">
        <v>268</v>
      </c>
      <c r="S47" s="220">
        <v>1</v>
      </c>
    </row>
    <row r="48" spans="2:19" ht="15" x14ac:dyDescent="0.2">
      <c r="B48" s="219"/>
      <c r="C48" s="78"/>
    </row>
    <row r="49" spans="1:49" ht="20.25" x14ac:dyDescent="0.2">
      <c r="B49" s="513" t="s">
        <v>0</v>
      </c>
      <c r="C49" s="513"/>
      <c r="D49" s="513"/>
      <c r="E49" s="513"/>
      <c r="F49" s="513"/>
      <c r="G49" s="513"/>
      <c r="H49" s="513"/>
      <c r="I49" s="513"/>
      <c r="J49" s="513"/>
      <c r="K49" s="513"/>
      <c r="L49" s="513"/>
      <c r="M49" s="513"/>
      <c r="N49" s="513"/>
      <c r="O49" s="513"/>
      <c r="P49" s="513"/>
      <c r="Q49" s="513"/>
      <c r="R49" s="513"/>
      <c r="S49" s="51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</row>
    <row r="50" spans="1:49" ht="20.25" x14ac:dyDescent="0.2">
      <c r="B50" s="513" t="s">
        <v>348</v>
      </c>
      <c r="C50" s="513"/>
      <c r="D50" s="513"/>
      <c r="E50" s="513"/>
      <c r="F50" s="513"/>
      <c r="G50" s="513"/>
      <c r="H50" s="513"/>
      <c r="I50" s="513"/>
      <c r="J50" s="513"/>
      <c r="K50" s="513"/>
      <c r="L50" s="513"/>
      <c r="M50" s="513"/>
      <c r="N50" s="513"/>
      <c r="O50" s="513"/>
      <c r="P50" s="513"/>
      <c r="Q50" s="513"/>
      <c r="R50" s="513"/>
      <c r="S50" s="51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</row>
    <row r="51" spans="1:49" x14ac:dyDescent="0.2">
      <c r="B51" s="516" t="str">
        <f>'1. CARATULA'!B9</f>
        <v xml:space="preserve">           OACE, OSDE, CAP ó CAM : </v>
      </c>
      <c r="C51" s="516"/>
      <c r="D51" s="516"/>
      <c r="E51" s="516"/>
      <c r="F51" s="516"/>
      <c r="G51" s="516"/>
      <c r="H51" s="516"/>
      <c r="I51" s="516"/>
      <c r="J51" s="516"/>
      <c r="K51" s="74"/>
      <c r="L51" s="74"/>
      <c r="M51" s="74"/>
      <c r="N51" s="74"/>
      <c r="O51" s="74"/>
      <c r="P51" s="74"/>
      <c r="Q51" s="219"/>
      <c r="R51" s="219"/>
      <c r="S51" s="219"/>
    </row>
    <row r="52" spans="1:49" x14ac:dyDescent="0.2">
      <c r="B52" s="516" t="str">
        <f>'1. CARATULA'!B10</f>
        <v xml:space="preserve">           GRUPO: </v>
      </c>
      <c r="C52" s="516"/>
      <c r="D52" s="516"/>
      <c r="E52" s="516"/>
      <c r="F52" s="516"/>
      <c r="G52" s="516"/>
      <c r="H52" s="516"/>
      <c r="I52" s="516"/>
      <c r="J52" s="516"/>
      <c r="K52" s="74"/>
      <c r="L52" s="74"/>
      <c r="M52" s="74"/>
      <c r="N52" s="74"/>
      <c r="O52" s="74"/>
      <c r="P52" s="74"/>
      <c r="Q52" s="219"/>
      <c r="R52" s="219"/>
      <c r="S52" s="219"/>
    </row>
    <row r="53" spans="1:49" x14ac:dyDescent="0.2">
      <c r="B53" s="516" t="str">
        <f>'1. CARATULA'!B11</f>
        <v xml:space="preserve">           EMPRESA: </v>
      </c>
      <c r="C53" s="516"/>
      <c r="D53" s="516"/>
      <c r="E53" s="516"/>
      <c r="F53" s="516"/>
      <c r="G53" s="516"/>
      <c r="H53" s="516"/>
      <c r="I53" s="516"/>
      <c r="J53" s="516"/>
      <c r="K53" s="74"/>
      <c r="L53" s="74"/>
      <c r="M53" s="74"/>
      <c r="N53" s="74"/>
      <c r="O53" s="74"/>
      <c r="P53" s="74"/>
      <c r="Q53" s="219"/>
      <c r="R53" s="219"/>
      <c r="S53" s="219"/>
    </row>
    <row r="54" spans="1:49" x14ac:dyDescent="0.2">
      <c r="B54" s="516" t="str">
        <f>'1. CARATULA'!B12</f>
        <v xml:space="preserve">           CÓDIGO REUP: </v>
      </c>
      <c r="C54" s="516"/>
      <c r="D54" s="516"/>
      <c r="E54" s="516"/>
      <c r="F54" s="516"/>
      <c r="G54" s="516"/>
      <c r="H54" s="516"/>
      <c r="I54" s="516"/>
      <c r="J54" s="516"/>
      <c r="K54" s="74"/>
      <c r="L54" s="74"/>
      <c r="M54" s="74"/>
      <c r="N54" s="74"/>
      <c r="O54" s="74"/>
      <c r="P54" s="74"/>
      <c r="Q54" s="219"/>
      <c r="R54" s="219"/>
      <c r="S54" s="219"/>
    </row>
    <row r="55" spans="1:49" x14ac:dyDescent="0.2">
      <c r="B55" s="516" t="str">
        <f>'1. CARATULA'!B13</f>
        <v xml:space="preserve">           UNIDAD BÁSICA: </v>
      </c>
      <c r="C55" s="516"/>
      <c r="D55" s="516"/>
      <c r="E55" s="516"/>
      <c r="F55" s="516"/>
      <c r="G55" s="516"/>
      <c r="H55" s="516"/>
      <c r="I55" s="516"/>
      <c r="J55" s="516"/>
      <c r="K55" s="74"/>
      <c r="L55" s="74"/>
      <c r="M55" s="74"/>
      <c r="N55" s="74"/>
      <c r="O55" s="74"/>
      <c r="P55" s="74"/>
      <c r="Q55" s="219"/>
      <c r="R55" s="219"/>
      <c r="S55" s="219"/>
    </row>
    <row r="56" spans="1:49" x14ac:dyDescent="0.2">
      <c r="B56" s="516" t="str">
        <f>'1. CARATULA'!B14</f>
        <v xml:space="preserve">           PROVINCIA: </v>
      </c>
      <c r="C56" s="516"/>
      <c r="D56" s="516"/>
      <c r="E56" s="516"/>
      <c r="F56" s="516"/>
      <c r="G56" s="516"/>
      <c r="H56" s="516"/>
      <c r="I56" s="516"/>
      <c r="J56" s="516"/>
      <c r="K56" s="74"/>
      <c r="L56" s="74"/>
      <c r="M56" s="74"/>
      <c r="N56" s="74"/>
      <c r="O56" s="74"/>
      <c r="P56" s="74"/>
      <c r="Q56" s="219"/>
      <c r="R56" s="219"/>
      <c r="S56" s="219"/>
    </row>
    <row r="57" spans="1:49" ht="12.75" customHeight="1" x14ac:dyDescent="0.2">
      <c r="B57" s="516" t="str">
        <f>'1. CARATULA'!B15</f>
        <v xml:space="preserve">           MUNICIPIO: </v>
      </c>
      <c r="C57" s="516"/>
      <c r="D57" s="516"/>
      <c r="E57" s="516"/>
      <c r="F57" s="516"/>
      <c r="G57" s="516"/>
      <c r="H57" s="516"/>
      <c r="I57" s="516"/>
      <c r="J57" s="516"/>
      <c r="K57" s="74"/>
      <c r="L57" s="74"/>
      <c r="M57" s="74"/>
      <c r="N57" s="74"/>
      <c r="O57" s="74"/>
      <c r="P57" s="74"/>
      <c r="Q57" s="219"/>
      <c r="R57" s="219"/>
      <c r="S57" s="219"/>
    </row>
    <row r="58" spans="1:49" ht="13.5" thickBot="1" x14ac:dyDescent="0.25"/>
    <row r="59" spans="1:49" ht="13.5" thickBot="1" x14ac:dyDescent="0.25">
      <c r="B59" s="531" t="s">
        <v>330</v>
      </c>
      <c r="C59" s="532"/>
      <c r="D59" s="532"/>
      <c r="E59" s="532"/>
      <c r="F59" s="532"/>
      <c r="G59" s="532"/>
      <c r="H59" s="532"/>
      <c r="I59" s="532"/>
      <c r="J59" s="532"/>
      <c r="K59" s="532"/>
      <c r="L59" s="532"/>
      <c r="M59" s="532"/>
      <c r="N59" s="532"/>
      <c r="O59" s="532"/>
      <c r="P59" s="532"/>
      <c r="Q59" s="532"/>
      <c r="R59" s="532"/>
      <c r="S59" s="533"/>
    </row>
    <row r="60" spans="1:49" ht="4.5" customHeight="1" thickBot="1" x14ac:dyDescent="0.25"/>
    <row r="61" spans="1:49" ht="22.5" customHeight="1" x14ac:dyDescent="0.2">
      <c r="A61" s="245"/>
      <c r="B61" s="527" t="s">
        <v>326</v>
      </c>
      <c r="C61" s="529" t="s">
        <v>46</v>
      </c>
      <c r="D61" s="529" t="s">
        <v>47</v>
      </c>
      <c r="E61" s="520" t="s">
        <v>48</v>
      </c>
      <c r="F61" s="521"/>
      <c r="G61" s="522"/>
      <c r="H61" s="520" t="s">
        <v>48</v>
      </c>
      <c r="I61" s="521"/>
      <c r="J61" s="522"/>
      <c r="K61" s="520" t="s">
        <v>48</v>
      </c>
      <c r="L61" s="521"/>
      <c r="M61" s="522"/>
      <c r="N61" s="520" t="s">
        <v>48</v>
      </c>
      <c r="O61" s="521"/>
      <c r="P61" s="522"/>
      <c r="Q61" s="523" t="s">
        <v>54</v>
      </c>
      <c r="R61" s="523"/>
      <c r="S61" s="524"/>
    </row>
    <row r="62" spans="1:49" ht="15" x14ac:dyDescent="0.2">
      <c r="A62" s="245"/>
      <c r="B62" s="528"/>
      <c r="C62" s="530"/>
      <c r="D62" s="530"/>
      <c r="E62" s="517" t="s">
        <v>363</v>
      </c>
      <c r="F62" s="518"/>
      <c r="G62" s="519"/>
      <c r="H62" s="517" t="s">
        <v>364</v>
      </c>
      <c r="I62" s="518"/>
      <c r="J62" s="519"/>
      <c r="K62" s="517" t="s">
        <v>365</v>
      </c>
      <c r="L62" s="518"/>
      <c r="M62" s="519"/>
      <c r="N62" s="517" t="s">
        <v>366</v>
      </c>
      <c r="O62" s="518"/>
      <c r="P62" s="519"/>
      <c r="Q62" s="525" t="s">
        <v>367</v>
      </c>
      <c r="R62" s="525"/>
      <c r="S62" s="526"/>
    </row>
    <row r="63" spans="1:49" ht="30" customHeight="1" x14ac:dyDescent="0.2">
      <c r="A63" s="245"/>
      <c r="B63" s="528"/>
      <c r="C63" s="530"/>
      <c r="D63" s="530"/>
      <c r="E63" s="224" t="s">
        <v>50</v>
      </c>
      <c r="F63" s="224" t="s">
        <v>49</v>
      </c>
      <c r="G63" s="224" t="s">
        <v>53</v>
      </c>
      <c r="H63" s="224" t="s">
        <v>50</v>
      </c>
      <c r="I63" s="224" t="s">
        <v>49</v>
      </c>
      <c r="J63" s="224" t="s">
        <v>53</v>
      </c>
      <c r="K63" s="224" t="s">
        <v>50</v>
      </c>
      <c r="L63" s="224" t="s">
        <v>49</v>
      </c>
      <c r="M63" s="224" t="s">
        <v>53</v>
      </c>
      <c r="N63" s="224" t="s">
        <v>50</v>
      </c>
      <c r="O63" s="224" t="s">
        <v>49</v>
      </c>
      <c r="P63" s="224" t="s">
        <v>53</v>
      </c>
      <c r="Q63" s="225" t="s">
        <v>50</v>
      </c>
      <c r="R63" s="225" t="s">
        <v>357</v>
      </c>
      <c r="S63" s="226" t="s">
        <v>53</v>
      </c>
    </row>
    <row r="64" spans="1:49" ht="15.75" thickBot="1" x14ac:dyDescent="0.25">
      <c r="A64" s="245"/>
      <c r="B64" s="201"/>
      <c r="C64" s="227"/>
      <c r="D64" s="227"/>
      <c r="E64" s="228"/>
      <c r="F64" s="228"/>
      <c r="G64" s="228"/>
      <c r="H64" s="228"/>
      <c r="I64" s="228"/>
      <c r="J64" s="228"/>
      <c r="K64" s="228"/>
      <c r="L64" s="228"/>
      <c r="M64" s="229"/>
      <c r="N64" s="229"/>
      <c r="O64" s="229"/>
      <c r="P64" s="229"/>
      <c r="Q64" s="228"/>
      <c r="R64" s="228"/>
      <c r="S64" s="230"/>
    </row>
    <row r="65" spans="1:19" ht="15" x14ac:dyDescent="0.2">
      <c r="A65" s="245"/>
      <c r="B65" s="231">
        <v>1</v>
      </c>
      <c r="C65" s="232" t="s">
        <v>55</v>
      </c>
      <c r="D65" s="222" t="s">
        <v>329</v>
      </c>
      <c r="E65" s="298">
        <f>E66+E76+E82</f>
        <v>0</v>
      </c>
      <c r="F65" s="298">
        <f>F66+F76+F82</f>
        <v>0</v>
      </c>
      <c r="G65" s="313" t="str">
        <f t="shared" ref="G65:G93" si="7">IF(OR(F65=0,E65=0),"",(F65/E65*100))</f>
        <v/>
      </c>
      <c r="H65" s="298">
        <f>H66+H76+H82</f>
        <v>0</v>
      </c>
      <c r="I65" s="298">
        <f>I66+I76+I82</f>
        <v>0</v>
      </c>
      <c r="J65" s="313" t="str">
        <f t="shared" ref="J65:J93" si="8">IF(OR(I65=0,H65=0),"",(I65/H65*100))</f>
        <v/>
      </c>
      <c r="K65" s="298">
        <f>K66+K76+K82</f>
        <v>0</v>
      </c>
      <c r="L65" s="298">
        <f>L66+L76+L82</f>
        <v>0</v>
      </c>
      <c r="M65" s="322" t="str">
        <f t="shared" ref="M65:M93" si="9">IF(OR(L65=0,K65=0),"",(L65/K65*100))</f>
        <v/>
      </c>
      <c r="N65" s="298">
        <f>N66+N76+N82</f>
        <v>0</v>
      </c>
      <c r="O65" s="298">
        <f>O66+O76+O82</f>
        <v>0</v>
      </c>
      <c r="P65" s="322" t="str">
        <f>IF(OR(O65=0,N65=0),"",(O65/N65*100))</f>
        <v/>
      </c>
      <c r="Q65" s="298">
        <f>Q66+Q76+Q82</f>
        <v>0</v>
      </c>
      <c r="R65" s="298">
        <f>R66+R76+R82</f>
        <v>0</v>
      </c>
      <c r="S65" s="331" t="str">
        <f t="shared" ref="S65:S93" si="10">IF(OR(R65=0,Q65=0),"",(R65/Q65*100))</f>
        <v/>
      </c>
    </row>
    <row r="66" spans="1:19" ht="15.75" thickBot="1" x14ac:dyDescent="0.25">
      <c r="A66" s="245"/>
      <c r="B66" s="233">
        <v>1.1000000000000001</v>
      </c>
      <c r="C66" s="234" t="s">
        <v>211</v>
      </c>
      <c r="D66" s="235" t="s">
        <v>329</v>
      </c>
      <c r="E66" s="299">
        <f>SUM(E73,E67)</f>
        <v>0</v>
      </c>
      <c r="F66" s="299">
        <f>SUM(F73,F67)</f>
        <v>0</v>
      </c>
      <c r="G66" s="314" t="str">
        <f t="shared" si="7"/>
        <v/>
      </c>
      <c r="H66" s="299">
        <f>SUM(H73,H67)</f>
        <v>0</v>
      </c>
      <c r="I66" s="299">
        <f>SUM(I73,I67)</f>
        <v>0</v>
      </c>
      <c r="J66" s="314" t="str">
        <f t="shared" si="8"/>
        <v/>
      </c>
      <c r="K66" s="299">
        <f>SUM(K73,K67)</f>
        <v>0</v>
      </c>
      <c r="L66" s="299">
        <f>SUM(L73,L67)</f>
        <v>0</v>
      </c>
      <c r="M66" s="323" t="str">
        <f t="shared" si="9"/>
        <v/>
      </c>
      <c r="N66" s="299">
        <f>SUM(N73,N67)</f>
        <v>0</v>
      </c>
      <c r="O66" s="299">
        <f>SUM(O73,O67)</f>
        <v>0</v>
      </c>
      <c r="P66" s="323" t="str">
        <f>IF(OR(O66=0,N66=0),"",(O66/N66*100))</f>
        <v/>
      </c>
      <c r="Q66" s="299">
        <f>SUM(Q73,Q67)</f>
        <v>0</v>
      </c>
      <c r="R66" s="299">
        <f>SUM(R73,R67)</f>
        <v>0</v>
      </c>
      <c r="S66" s="332" t="str">
        <f t="shared" si="10"/>
        <v/>
      </c>
    </row>
    <row r="67" spans="1:19" ht="15.75" thickBot="1" x14ac:dyDescent="0.25">
      <c r="A67" s="245"/>
      <c r="B67" s="399" t="s">
        <v>51</v>
      </c>
      <c r="C67" s="400" t="s">
        <v>212</v>
      </c>
      <c r="D67" s="401" t="s">
        <v>329</v>
      </c>
      <c r="E67" s="402">
        <f>SUM(E68:E70)*5.1</f>
        <v>0</v>
      </c>
      <c r="F67" s="402">
        <f>SUM(F68:F70)*5.1</f>
        <v>0</v>
      </c>
      <c r="G67" s="403" t="str">
        <f t="shared" si="7"/>
        <v/>
      </c>
      <c r="H67" s="402">
        <f>SUM(H68:H70)*5.1</f>
        <v>0</v>
      </c>
      <c r="I67" s="402">
        <f>SUM(I68:I70)*5.1</f>
        <v>0</v>
      </c>
      <c r="J67" s="403" t="str">
        <f t="shared" si="8"/>
        <v/>
      </c>
      <c r="K67" s="402">
        <f>SUM(K68:K70)*5.1</f>
        <v>0</v>
      </c>
      <c r="L67" s="402">
        <f>SUM(L68:L70)*5.1</f>
        <v>0</v>
      </c>
      <c r="M67" s="404" t="str">
        <f t="shared" si="9"/>
        <v/>
      </c>
      <c r="N67" s="402">
        <f>SUM(N68:N70)*5.1</f>
        <v>0</v>
      </c>
      <c r="O67" s="402">
        <f>SUM(O68:O70)*5.1</f>
        <v>0</v>
      </c>
      <c r="P67" s="404" t="str">
        <f>IF(OR(O67=0,N67=0),"",(O67/N67*100))</f>
        <v/>
      </c>
      <c r="Q67" s="402">
        <f t="shared" ref="Q67:R67" si="11">SUM(Q68:Q70)</f>
        <v>0</v>
      </c>
      <c r="R67" s="402">
        <f t="shared" si="11"/>
        <v>0</v>
      </c>
      <c r="S67" s="405" t="str">
        <f t="shared" si="10"/>
        <v/>
      </c>
    </row>
    <row r="68" spans="1:19" ht="15" x14ac:dyDescent="0.2">
      <c r="A68" s="245"/>
      <c r="B68" s="406"/>
      <c r="C68" s="407" t="s">
        <v>269</v>
      </c>
      <c r="D68" s="408" t="s">
        <v>329</v>
      </c>
      <c r="E68" s="409"/>
      <c r="F68" s="410"/>
      <c r="G68" s="411" t="str">
        <f t="shared" si="7"/>
        <v/>
      </c>
      <c r="H68" s="409"/>
      <c r="I68" s="410"/>
      <c r="J68" s="411" t="str">
        <f t="shared" si="8"/>
        <v/>
      </c>
      <c r="K68" s="409"/>
      <c r="L68" s="410"/>
      <c r="M68" s="412" t="str">
        <f t="shared" si="9"/>
        <v/>
      </c>
      <c r="N68" s="409"/>
      <c r="O68" s="410"/>
      <c r="P68" s="413" t="str">
        <f t="shared" ref="P68:P93" si="12">IF(OR(O68=0,N68=0),"",(O68/N68*100))</f>
        <v/>
      </c>
      <c r="Q68" s="409"/>
      <c r="R68" s="410"/>
      <c r="S68" s="414" t="str">
        <f t="shared" si="10"/>
        <v/>
      </c>
    </row>
    <row r="69" spans="1:19" ht="15" x14ac:dyDescent="0.2">
      <c r="A69" s="245"/>
      <c r="B69" s="415"/>
      <c r="C69" s="416" t="s">
        <v>477</v>
      </c>
      <c r="D69" s="417" t="s">
        <v>329</v>
      </c>
      <c r="E69" s="409"/>
      <c r="F69" s="410"/>
      <c r="G69" s="411" t="str">
        <f t="shared" si="7"/>
        <v/>
      </c>
      <c r="H69" s="409"/>
      <c r="I69" s="410"/>
      <c r="J69" s="411" t="str">
        <f t="shared" si="8"/>
        <v/>
      </c>
      <c r="K69" s="409"/>
      <c r="L69" s="410"/>
      <c r="M69" s="412" t="str">
        <f t="shared" si="9"/>
        <v/>
      </c>
      <c r="N69" s="409"/>
      <c r="O69" s="410"/>
      <c r="P69" s="412" t="str">
        <f t="shared" si="12"/>
        <v/>
      </c>
      <c r="Q69" s="409"/>
      <c r="R69" s="410"/>
      <c r="S69" s="418" t="str">
        <f t="shared" si="10"/>
        <v/>
      </c>
    </row>
    <row r="70" spans="1:19" ht="15" x14ac:dyDescent="0.2">
      <c r="A70" s="245"/>
      <c r="B70" s="415"/>
      <c r="C70" s="416" t="s">
        <v>266</v>
      </c>
      <c r="D70" s="417" t="s">
        <v>329</v>
      </c>
      <c r="E70" s="409"/>
      <c r="F70" s="410"/>
      <c r="G70" s="411" t="str">
        <f t="shared" si="7"/>
        <v/>
      </c>
      <c r="H70" s="409"/>
      <c r="I70" s="410"/>
      <c r="J70" s="411" t="str">
        <f t="shared" si="8"/>
        <v/>
      </c>
      <c r="K70" s="409"/>
      <c r="L70" s="410"/>
      <c r="M70" s="412" t="str">
        <f t="shared" si="9"/>
        <v/>
      </c>
      <c r="N70" s="409"/>
      <c r="O70" s="410"/>
      <c r="P70" s="412" t="str">
        <f t="shared" si="12"/>
        <v/>
      </c>
      <c r="Q70" s="409"/>
      <c r="R70" s="410"/>
      <c r="S70" s="418" t="str">
        <f t="shared" si="10"/>
        <v/>
      </c>
    </row>
    <row r="71" spans="1:19" ht="15" x14ac:dyDescent="0.2">
      <c r="A71" s="245"/>
      <c r="B71" s="198"/>
      <c r="C71" s="203" t="s">
        <v>267</v>
      </c>
      <c r="D71" s="223" t="s">
        <v>329</v>
      </c>
      <c r="E71" s="300"/>
      <c r="F71" s="301"/>
      <c r="G71" s="315" t="str">
        <f t="shared" si="7"/>
        <v/>
      </c>
      <c r="H71" s="300"/>
      <c r="I71" s="301"/>
      <c r="J71" s="315" t="str">
        <f t="shared" si="8"/>
        <v/>
      </c>
      <c r="K71" s="300"/>
      <c r="L71" s="301"/>
      <c r="M71" s="324" t="str">
        <f t="shared" si="9"/>
        <v/>
      </c>
      <c r="N71" s="300"/>
      <c r="O71" s="301"/>
      <c r="P71" s="324" t="str">
        <f t="shared" si="12"/>
        <v/>
      </c>
      <c r="Q71" s="300"/>
      <c r="R71" s="301"/>
      <c r="S71" s="334" t="str">
        <f t="shared" si="10"/>
        <v/>
      </c>
    </row>
    <row r="72" spans="1:19" ht="15.75" thickBot="1" x14ac:dyDescent="0.25">
      <c r="A72" s="245"/>
      <c r="B72" s="246"/>
      <c r="C72" s="247" t="s">
        <v>264</v>
      </c>
      <c r="D72" s="235" t="s">
        <v>329</v>
      </c>
      <c r="E72" s="302"/>
      <c r="F72" s="303"/>
      <c r="G72" s="314" t="str">
        <f t="shared" si="7"/>
        <v/>
      </c>
      <c r="H72" s="302"/>
      <c r="I72" s="303"/>
      <c r="J72" s="314" t="str">
        <f t="shared" si="8"/>
        <v/>
      </c>
      <c r="K72" s="302"/>
      <c r="L72" s="303"/>
      <c r="M72" s="323" t="str">
        <f t="shared" si="9"/>
        <v/>
      </c>
      <c r="N72" s="302"/>
      <c r="O72" s="303"/>
      <c r="P72" s="323" t="str">
        <f t="shared" si="12"/>
        <v/>
      </c>
      <c r="Q72" s="302"/>
      <c r="R72" s="303"/>
      <c r="S72" s="332" t="str">
        <f t="shared" si="10"/>
        <v/>
      </c>
    </row>
    <row r="73" spans="1:19" ht="15.75" thickBot="1" x14ac:dyDescent="0.25">
      <c r="A73" s="245"/>
      <c r="B73" s="236" t="s">
        <v>52</v>
      </c>
      <c r="C73" s="237" t="s">
        <v>57</v>
      </c>
      <c r="D73" s="238" t="s">
        <v>329</v>
      </c>
      <c r="E73" s="304">
        <f>SUM(E74:E75)</f>
        <v>0</v>
      </c>
      <c r="F73" s="304">
        <f>SUM(F74:F75)</f>
        <v>0</v>
      </c>
      <c r="G73" s="316" t="str">
        <f t="shared" si="7"/>
        <v/>
      </c>
      <c r="H73" s="304">
        <f>SUM(H74:H75)</f>
        <v>0</v>
      </c>
      <c r="I73" s="304">
        <f>SUM(I74:I75)</f>
        <v>0</v>
      </c>
      <c r="J73" s="316" t="str">
        <f t="shared" si="8"/>
        <v/>
      </c>
      <c r="K73" s="304">
        <f>SUM(K74:K75)</f>
        <v>0</v>
      </c>
      <c r="L73" s="304">
        <f>SUM(L74:L75)</f>
        <v>0</v>
      </c>
      <c r="M73" s="325" t="str">
        <f t="shared" si="9"/>
        <v/>
      </c>
      <c r="N73" s="304">
        <f>SUM(N74:N75)</f>
        <v>0</v>
      </c>
      <c r="O73" s="304">
        <f>SUM(O74:O75)</f>
        <v>0</v>
      </c>
      <c r="P73" s="316" t="str">
        <f t="shared" si="12"/>
        <v/>
      </c>
      <c r="Q73" s="304">
        <f>SUM(Q74:Q75)</f>
        <v>0</v>
      </c>
      <c r="R73" s="304">
        <f>SUM(R74:R75)</f>
        <v>0</v>
      </c>
      <c r="S73" s="335" t="str">
        <f t="shared" si="10"/>
        <v/>
      </c>
    </row>
    <row r="74" spans="1:19" ht="15" x14ac:dyDescent="0.2">
      <c r="A74" s="245"/>
      <c r="B74" s="197"/>
      <c r="C74" s="202" t="s">
        <v>359</v>
      </c>
      <c r="D74" s="239" t="s">
        <v>329</v>
      </c>
      <c r="E74" s="301"/>
      <c r="F74" s="305"/>
      <c r="G74" s="317" t="str">
        <f t="shared" si="7"/>
        <v/>
      </c>
      <c r="H74" s="301"/>
      <c r="I74" s="305"/>
      <c r="J74" s="317" t="str">
        <f t="shared" si="8"/>
        <v/>
      </c>
      <c r="K74" s="301"/>
      <c r="L74" s="305"/>
      <c r="M74" s="326" t="str">
        <f t="shared" si="9"/>
        <v/>
      </c>
      <c r="N74" s="301"/>
      <c r="O74" s="305"/>
      <c r="P74" s="326" t="str">
        <f t="shared" si="12"/>
        <v/>
      </c>
      <c r="Q74" s="301"/>
      <c r="R74" s="305"/>
      <c r="S74" s="333" t="str">
        <f t="shared" si="10"/>
        <v/>
      </c>
    </row>
    <row r="75" spans="1:19" ht="15.75" thickBot="1" x14ac:dyDescent="0.25">
      <c r="A75" s="245"/>
      <c r="B75" s="246"/>
      <c r="C75" s="247" t="s">
        <v>214</v>
      </c>
      <c r="D75" s="235" t="s">
        <v>329</v>
      </c>
      <c r="E75" s="306"/>
      <c r="F75" s="302"/>
      <c r="G75" s="314" t="str">
        <f t="shared" si="7"/>
        <v/>
      </c>
      <c r="H75" s="306"/>
      <c r="I75" s="302"/>
      <c r="J75" s="314" t="str">
        <f t="shared" si="8"/>
        <v/>
      </c>
      <c r="K75" s="306"/>
      <c r="L75" s="302"/>
      <c r="M75" s="323" t="str">
        <f t="shared" si="9"/>
        <v/>
      </c>
      <c r="N75" s="306"/>
      <c r="O75" s="302"/>
      <c r="P75" s="323" t="str">
        <f t="shared" si="12"/>
        <v/>
      </c>
      <c r="Q75" s="306"/>
      <c r="R75" s="302"/>
      <c r="S75" s="332" t="str">
        <f t="shared" si="10"/>
        <v/>
      </c>
    </row>
    <row r="76" spans="1:19" ht="15.75" thickBot="1" x14ac:dyDescent="0.25">
      <c r="A76" s="245"/>
      <c r="B76" s="236">
        <v>1.2</v>
      </c>
      <c r="C76" s="237" t="s">
        <v>123</v>
      </c>
      <c r="D76" s="250" t="s">
        <v>329</v>
      </c>
      <c r="E76" s="304">
        <f>SUM(E77:E81)</f>
        <v>0</v>
      </c>
      <c r="F76" s="304">
        <f>SUM(F77:F81)</f>
        <v>0</v>
      </c>
      <c r="G76" s="316" t="str">
        <f t="shared" si="7"/>
        <v/>
      </c>
      <c r="H76" s="304">
        <f>SUM(H77:H81)</f>
        <v>0</v>
      </c>
      <c r="I76" s="304">
        <f>SUM(I77:I81)</f>
        <v>0</v>
      </c>
      <c r="J76" s="316" t="str">
        <f t="shared" si="8"/>
        <v/>
      </c>
      <c r="K76" s="304">
        <f>SUM(K77:K81)</f>
        <v>0</v>
      </c>
      <c r="L76" s="304">
        <f>SUM(L77:L81)</f>
        <v>0</v>
      </c>
      <c r="M76" s="325" t="str">
        <f t="shared" si="9"/>
        <v/>
      </c>
      <c r="N76" s="304">
        <f>SUM(N77:N81)</f>
        <v>0</v>
      </c>
      <c r="O76" s="304">
        <f>SUM(O77:O81)</f>
        <v>0</v>
      </c>
      <c r="P76" s="316" t="str">
        <f t="shared" si="12"/>
        <v/>
      </c>
      <c r="Q76" s="304">
        <f>SUM(Q77:Q81)</f>
        <v>0</v>
      </c>
      <c r="R76" s="304">
        <f>SUM(R77:R81)</f>
        <v>0</v>
      </c>
      <c r="S76" s="335" t="str">
        <f t="shared" si="10"/>
        <v/>
      </c>
    </row>
    <row r="77" spans="1:19" ht="15" x14ac:dyDescent="0.2">
      <c r="A77" s="245"/>
      <c r="B77" s="248"/>
      <c r="C77" s="202" t="s">
        <v>93</v>
      </c>
      <c r="D77" s="249" t="s">
        <v>329</v>
      </c>
      <c r="E77" s="301"/>
      <c r="F77" s="305"/>
      <c r="G77" s="317" t="str">
        <f t="shared" si="7"/>
        <v/>
      </c>
      <c r="H77" s="301"/>
      <c r="I77" s="305"/>
      <c r="J77" s="317" t="str">
        <f t="shared" si="8"/>
        <v/>
      </c>
      <c r="K77" s="301"/>
      <c r="L77" s="305"/>
      <c r="M77" s="326" t="str">
        <f t="shared" si="9"/>
        <v/>
      </c>
      <c r="N77" s="301"/>
      <c r="O77" s="305"/>
      <c r="P77" s="327" t="str">
        <f t="shared" si="12"/>
        <v/>
      </c>
      <c r="Q77" s="301"/>
      <c r="R77" s="305"/>
      <c r="S77" s="333" t="str">
        <f t="shared" si="10"/>
        <v/>
      </c>
    </row>
    <row r="78" spans="1:19" ht="15" x14ac:dyDescent="0.2">
      <c r="A78" s="245"/>
      <c r="B78" s="199"/>
      <c r="C78" s="203" t="s">
        <v>94</v>
      </c>
      <c r="D78" s="240" t="s">
        <v>329</v>
      </c>
      <c r="E78" s="307"/>
      <c r="F78" s="300"/>
      <c r="G78" s="315" t="str">
        <f t="shared" si="7"/>
        <v/>
      </c>
      <c r="H78" s="307"/>
      <c r="I78" s="300"/>
      <c r="J78" s="315" t="str">
        <f t="shared" si="8"/>
        <v/>
      </c>
      <c r="K78" s="307"/>
      <c r="L78" s="300"/>
      <c r="M78" s="324" t="str">
        <f t="shared" si="9"/>
        <v/>
      </c>
      <c r="N78" s="307"/>
      <c r="O78" s="300"/>
      <c r="P78" s="323" t="str">
        <f t="shared" si="12"/>
        <v/>
      </c>
      <c r="Q78" s="307"/>
      <c r="R78" s="300"/>
      <c r="S78" s="334" t="str">
        <f t="shared" si="10"/>
        <v/>
      </c>
    </row>
    <row r="79" spans="1:19" ht="15" x14ac:dyDescent="0.2">
      <c r="A79" s="245"/>
      <c r="B79" s="199"/>
      <c r="C79" s="203" t="s">
        <v>58</v>
      </c>
      <c r="D79" s="240" t="s">
        <v>329</v>
      </c>
      <c r="E79" s="307"/>
      <c r="F79" s="300"/>
      <c r="G79" s="315" t="str">
        <f t="shared" si="7"/>
        <v/>
      </c>
      <c r="H79" s="307"/>
      <c r="I79" s="300"/>
      <c r="J79" s="315" t="str">
        <f t="shared" si="8"/>
        <v/>
      </c>
      <c r="K79" s="307"/>
      <c r="L79" s="300"/>
      <c r="M79" s="324" t="str">
        <f t="shared" si="9"/>
        <v/>
      </c>
      <c r="N79" s="307"/>
      <c r="O79" s="300"/>
      <c r="P79" s="323" t="str">
        <f t="shared" si="12"/>
        <v/>
      </c>
      <c r="Q79" s="307"/>
      <c r="R79" s="300"/>
      <c r="S79" s="334" t="str">
        <f t="shared" si="10"/>
        <v/>
      </c>
    </row>
    <row r="80" spans="1:19" ht="15" x14ac:dyDescent="0.2">
      <c r="A80" s="245"/>
      <c r="B80" s="199"/>
      <c r="C80" s="203" t="s">
        <v>95</v>
      </c>
      <c r="D80" s="240" t="s">
        <v>329</v>
      </c>
      <c r="E80" s="307"/>
      <c r="F80" s="300"/>
      <c r="G80" s="315" t="str">
        <f t="shared" si="7"/>
        <v/>
      </c>
      <c r="H80" s="307"/>
      <c r="I80" s="300"/>
      <c r="J80" s="315" t="str">
        <f t="shared" si="8"/>
        <v/>
      </c>
      <c r="K80" s="307"/>
      <c r="L80" s="300"/>
      <c r="M80" s="324" t="str">
        <f t="shared" si="9"/>
        <v/>
      </c>
      <c r="N80" s="307"/>
      <c r="O80" s="300"/>
      <c r="P80" s="323" t="str">
        <f t="shared" si="12"/>
        <v/>
      </c>
      <c r="Q80" s="307"/>
      <c r="R80" s="300"/>
      <c r="S80" s="334" t="str">
        <f t="shared" si="10"/>
        <v/>
      </c>
    </row>
    <row r="81" spans="1:19" ht="15.75" thickBot="1" x14ac:dyDescent="0.25">
      <c r="A81" s="245"/>
      <c r="B81" s="251"/>
      <c r="C81" s="247" t="s">
        <v>96</v>
      </c>
      <c r="D81" s="252" t="s">
        <v>329</v>
      </c>
      <c r="E81" s="306"/>
      <c r="F81" s="302"/>
      <c r="G81" s="314" t="str">
        <f t="shared" si="7"/>
        <v/>
      </c>
      <c r="H81" s="306"/>
      <c r="I81" s="302"/>
      <c r="J81" s="314" t="str">
        <f t="shared" si="8"/>
        <v/>
      </c>
      <c r="K81" s="306"/>
      <c r="L81" s="302"/>
      <c r="M81" s="323" t="str">
        <f t="shared" si="9"/>
        <v/>
      </c>
      <c r="N81" s="306"/>
      <c r="O81" s="302"/>
      <c r="P81" s="323" t="str">
        <f t="shared" si="12"/>
        <v/>
      </c>
      <c r="Q81" s="306"/>
      <c r="R81" s="302"/>
      <c r="S81" s="332" t="str">
        <f t="shared" si="10"/>
        <v/>
      </c>
    </row>
    <row r="82" spans="1:19" ht="15.75" thickBot="1" x14ac:dyDescent="0.25">
      <c r="A82" s="245"/>
      <c r="B82" s="236">
        <v>1.3</v>
      </c>
      <c r="C82" s="237" t="s">
        <v>124</v>
      </c>
      <c r="D82" s="250" t="s">
        <v>329</v>
      </c>
      <c r="E82" s="304">
        <f>E83</f>
        <v>0</v>
      </c>
      <c r="F82" s="304">
        <f>F83</f>
        <v>0</v>
      </c>
      <c r="G82" s="316" t="str">
        <f t="shared" si="7"/>
        <v/>
      </c>
      <c r="H82" s="304">
        <f>H83</f>
        <v>0</v>
      </c>
      <c r="I82" s="304">
        <f>I83</f>
        <v>0</v>
      </c>
      <c r="J82" s="316" t="str">
        <f t="shared" si="8"/>
        <v/>
      </c>
      <c r="K82" s="304">
        <f>K83</f>
        <v>0</v>
      </c>
      <c r="L82" s="304">
        <f>L83</f>
        <v>0</v>
      </c>
      <c r="M82" s="325" t="str">
        <f t="shared" si="9"/>
        <v/>
      </c>
      <c r="N82" s="304">
        <f>N83</f>
        <v>0</v>
      </c>
      <c r="O82" s="304">
        <f>O83</f>
        <v>0</v>
      </c>
      <c r="P82" s="316" t="str">
        <f t="shared" si="12"/>
        <v/>
      </c>
      <c r="Q82" s="304">
        <f>Q83</f>
        <v>0</v>
      </c>
      <c r="R82" s="304">
        <f>R83</f>
        <v>0</v>
      </c>
      <c r="S82" s="335" t="str">
        <f t="shared" si="10"/>
        <v/>
      </c>
    </row>
    <row r="83" spans="1:19" ht="15.75" thickBot="1" x14ac:dyDescent="0.25">
      <c r="A83" s="245"/>
      <c r="B83" s="253"/>
      <c r="C83" s="254" t="s">
        <v>59</v>
      </c>
      <c r="D83" s="255" t="s">
        <v>329</v>
      </c>
      <c r="E83" s="303"/>
      <c r="F83" s="308"/>
      <c r="G83" s="318" t="str">
        <f t="shared" si="7"/>
        <v/>
      </c>
      <c r="H83" s="303"/>
      <c r="I83" s="308"/>
      <c r="J83" s="318" t="str">
        <f t="shared" si="8"/>
        <v/>
      </c>
      <c r="K83" s="303"/>
      <c r="L83" s="308"/>
      <c r="M83" s="327" t="str">
        <f t="shared" si="9"/>
        <v/>
      </c>
      <c r="N83" s="303"/>
      <c r="O83" s="308"/>
      <c r="P83" s="327" t="str">
        <f t="shared" si="12"/>
        <v/>
      </c>
      <c r="Q83" s="303"/>
      <c r="R83" s="308"/>
      <c r="S83" s="336" t="str">
        <f t="shared" si="10"/>
        <v/>
      </c>
    </row>
    <row r="84" spans="1:19" ht="15.75" thickBot="1" x14ac:dyDescent="0.25">
      <c r="A84" s="245"/>
      <c r="B84" s="236">
        <v>2</v>
      </c>
      <c r="C84" s="237" t="s">
        <v>126</v>
      </c>
      <c r="D84" s="250" t="s">
        <v>329</v>
      </c>
      <c r="E84" s="309">
        <f>SUM(E85:E89)</f>
        <v>0</v>
      </c>
      <c r="F84" s="309">
        <f>SUM(F85:F89)</f>
        <v>0</v>
      </c>
      <c r="G84" s="319" t="str">
        <f t="shared" si="7"/>
        <v/>
      </c>
      <c r="H84" s="309">
        <f>SUM(H85:H89)</f>
        <v>0</v>
      </c>
      <c r="I84" s="309">
        <f>SUM(I85:I89)</f>
        <v>0</v>
      </c>
      <c r="J84" s="319" t="str">
        <f t="shared" si="8"/>
        <v/>
      </c>
      <c r="K84" s="309">
        <f>SUM(K85:K89)</f>
        <v>0</v>
      </c>
      <c r="L84" s="309">
        <f>SUM(L85:L89)</f>
        <v>0</v>
      </c>
      <c r="M84" s="328" t="str">
        <f t="shared" si="9"/>
        <v/>
      </c>
      <c r="N84" s="309">
        <f>SUM(N85:N89)</f>
        <v>0</v>
      </c>
      <c r="O84" s="309">
        <f>SUM(O85:O89)</f>
        <v>0</v>
      </c>
      <c r="P84" s="316" t="str">
        <f t="shared" si="12"/>
        <v/>
      </c>
      <c r="Q84" s="309">
        <f>SUM(Q85:Q89)</f>
        <v>0</v>
      </c>
      <c r="R84" s="309">
        <f>SUM(R85:R89)</f>
        <v>0</v>
      </c>
      <c r="S84" s="337" t="str">
        <f t="shared" si="10"/>
        <v/>
      </c>
    </row>
    <row r="85" spans="1:19" ht="15" x14ac:dyDescent="0.2">
      <c r="A85" s="245"/>
      <c r="B85" s="248"/>
      <c r="C85" s="202" t="s">
        <v>61</v>
      </c>
      <c r="D85" s="249" t="s">
        <v>329</v>
      </c>
      <c r="E85" s="301"/>
      <c r="F85" s="305"/>
      <c r="G85" s="317" t="str">
        <f t="shared" si="7"/>
        <v/>
      </c>
      <c r="H85" s="301"/>
      <c r="I85" s="305"/>
      <c r="J85" s="317" t="str">
        <f t="shared" si="8"/>
        <v/>
      </c>
      <c r="K85" s="301"/>
      <c r="L85" s="305"/>
      <c r="M85" s="326" t="str">
        <f t="shared" si="9"/>
        <v/>
      </c>
      <c r="N85" s="301"/>
      <c r="O85" s="305"/>
      <c r="P85" s="327" t="str">
        <f t="shared" si="12"/>
        <v/>
      </c>
      <c r="Q85" s="301"/>
      <c r="R85" s="305"/>
      <c r="S85" s="333" t="str">
        <f t="shared" si="10"/>
        <v/>
      </c>
    </row>
    <row r="86" spans="1:19" ht="15" x14ac:dyDescent="0.2">
      <c r="A86" s="245"/>
      <c r="B86" s="199"/>
      <c r="C86" s="203" t="s">
        <v>97</v>
      </c>
      <c r="D86" s="240" t="s">
        <v>329</v>
      </c>
      <c r="E86" s="307"/>
      <c r="F86" s="300"/>
      <c r="G86" s="315" t="str">
        <f t="shared" si="7"/>
        <v/>
      </c>
      <c r="H86" s="307"/>
      <c r="I86" s="300"/>
      <c r="J86" s="315" t="str">
        <f t="shared" si="8"/>
        <v/>
      </c>
      <c r="K86" s="307"/>
      <c r="L86" s="300"/>
      <c r="M86" s="324" t="str">
        <f t="shared" si="9"/>
        <v/>
      </c>
      <c r="N86" s="307"/>
      <c r="O86" s="300"/>
      <c r="P86" s="323" t="str">
        <f t="shared" si="12"/>
        <v/>
      </c>
      <c r="Q86" s="307"/>
      <c r="R86" s="300"/>
      <c r="S86" s="334" t="str">
        <f t="shared" si="10"/>
        <v/>
      </c>
    </row>
    <row r="87" spans="1:19" ht="15" x14ac:dyDescent="0.2">
      <c r="A87" s="245"/>
      <c r="B87" s="199"/>
      <c r="C87" s="203" t="s">
        <v>60</v>
      </c>
      <c r="D87" s="240" t="s">
        <v>329</v>
      </c>
      <c r="E87" s="307"/>
      <c r="F87" s="300"/>
      <c r="G87" s="315" t="str">
        <f t="shared" si="7"/>
        <v/>
      </c>
      <c r="H87" s="307"/>
      <c r="I87" s="300"/>
      <c r="J87" s="315" t="str">
        <f t="shared" si="8"/>
        <v/>
      </c>
      <c r="K87" s="307"/>
      <c r="L87" s="300"/>
      <c r="M87" s="324" t="str">
        <f t="shared" si="9"/>
        <v/>
      </c>
      <c r="N87" s="307"/>
      <c r="O87" s="300"/>
      <c r="P87" s="323" t="str">
        <f t="shared" si="12"/>
        <v/>
      </c>
      <c r="Q87" s="307"/>
      <c r="R87" s="300"/>
      <c r="S87" s="334" t="str">
        <f t="shared" si="10"/>
        <v/>
      </c>
    </row>
    <row r="88" spans="1:19" ht="15" x14ac:dyDescent="0.2">
      <c r="A88" s="245"/>
      <c r="B88" s="199"/>
      <c r="C88" s="203" t="s">
        <v>98</v>
      </c>
      <c r="D88" s="240" t="s">
        <v>329</v>
      </c>
      <c r="E88" s="307"/>
      <c r="F88" s="300"/>
      <c r="G88" s="315" t="str">
        <f t="shared" si="7"/>
        <v/>
      </c>
      <c r="H88" s="307"/>
      <c r="I88" s="300"/>
      <c r="J88" s="315" t="str">
        <f t="shared" si="8"/>
        <v/>
      </c>
      <c r="K88" s="307"/>
      <c r="L88" s="300"/>
      <c r="M88" s="324" t="str">
        <f t="shared" si="9"/>
        <v/>
      </c>
      <c r="N88" s="307"/>
      <c r="O88" s="300"/>
      <c r="P88" s="323" t="str">
        <f t="shared" si="12"/>
        <v/>
      </c>
      <c r="Q88" s="307"/>
      <c r="R88" s="300"/>
      <c r="S88" s="334" t="str">
        <f t="shared" si="10"/>
        <v/>
      </c>
    </row>
    <row r="89" spans="1:19" ht="15.75" thickBot="1" x14ac:dyDescent="0.25">
      <c r="A89" s="245"/>
      <c r="B89" s="200"/>
      <c r="C89" s="204" t="s">
        <v>213</v>
      </c>
      <c r="D89" s="241" t="s">
        <v>329</v>
      </c>
      <c r="E89" s="310"/>
      <c r="F89" s="311"/>
      <c r="G89" s="320" t="str">
        <f t="shared" si="7"/>
        <v/>
      </c>
      <c r="H89" s="310"/>
      <c r="I89" s="311"/>
      <c r="J89" s="320" t="str">
        <f t="shared" si="8"/>
        <v/>
      </c>
      <c r="K89" s="310"/>
      <c r="L89" s="311"/>
      <c r="M89" s="329" t="str">
        <f t="shared" si="9"/>
        <v/>
      </c>
      <c r="N89" s="310"/>
      <c r="O89" s="311"/>
      <c r="P89" s="323" t="str">
        <f t="shared" si="12"/>
        <v/>
      </c>
      <c r="Q89" s="310"/>
      <c r="R89" s="311"/>
      <c r="S89" s="338" t="str">
        <f t="shared" si="10"/>
        <v/>
      </c>
    </row>
    <row r="90" spans="1:19" ht="15.75" thickBot="1" x14ac:dyDescent="0.25">
      <c r="A90" s="245"/>
      <c r="B90" s="236">
        <v>3</v>
      </c>
      <c r="C90" s="237" t="s">
        <v>125</v>
      </c>
      <c r="D90" s="250" t="s">
        <v>329</v>
      </c>
      <c r="E90" s="309">
        <f>SUM(E91:E92)</f>
        <v>0</v>
      </c>
      <c r="F90" s="309">
        <f>SUM(F91:F92)</f>
        <v>0</v>
      </c>
      <c r="G90" s="319" t="str">
        <f t="shared" si="7"/>
        <v/>
      </c>
      <c r="H90" s="309">
        <f>SUM(H91:H92)</f>
        <v>0</v>
      </c>
      <c r="I90" s="309">
        <f>SUM(I91:I92)</f>
        <v>0</v>
      </c>
      <c r="J90" s="319" t="str">
        <f t="shared" si="8"/>
        <v/>
      </c>
      <c r="K90" s="309">
        <f>SUM(K91:K92)</f>
        <v>0</v>
      </c>
      <c r="L90" s="309">
        <f>SUM(L91:L92)</f>
        <v>0</v>
      </c>
      <c r="M90" s="328" t="str">
        <f t="shared" si="9"/>
        <v/>
      </c>
      <c r="N90" s="309">
        <f>SUM(N91:N92)</f>
        <v>0</v>
      </c>
      <c r="O90" s="309">
        <f>SUM(O91:O92)</f>
        <v>0</v>
      </c>
      <c r="P90" s="316" t="str">
        <f t="shared" si="12"/>
        <v/>
      </c>
      <c r="Q90" s="309">
        <f>SUM(Q91:Q92)</f>
        <v>0</v>
      </c>
      <c r="R90" s="309">
        <f>SUM(R91:R92)</f>
        <v>0</v>
      </c>
      <c r="S90" s="337" t="str">
        <f t="shared" si="10"/>
        <v/>
      </c>
    </row>
    <row r="91" spans="1:19" ht="15" x14ac:dyDescent="0.2">
      <c r="A91" s="245"/>
      <c r="B91" s="248"/>
      <c r="C91" s="202" t="s">
        <v>62</v>
      </c>
      <c r="D91" s="249" t="s">
        <v>329</v>
      </c>
      <c r="E91" s="301"/>
      <c r="F91" s="305"/>
      <c r="G91" s="317" t="str">
        <f t="shared" si="7"/>
        <v/>
      </c>
      <c r="H91" s="301"/>
      <c r="I91" s="305"/>
      <c r="J91" s="317" t="str">
        <f t="shared" si="8"/>
        <v/>
      </c>
      <c r="K91" s="301"/>
      <c r="L91" s="305"/>
      <c r="M91" s="326" t="str">
        <f t="shared" si="9"/>
        <v/>
      </c>
      <c r="N91" s="301"/>
      <c r="O91" s="305"/>
      <c r="P91" s="327" t="str">
        <f t="shared" si="12"/>
        <v/>
      </c>
      <c r="Q91" s="301"/>
      <c r="R91" s="305"/>
      <c r="S91" s="333" t="str">
        <f t="shared" si="10"/>
        <v/>
      </c>
    </row>
    <row r="92" spans="1:19" ht="15.75" thickBot="1" x14ac:dyDescent="0.25">
      <c r="A92" s="245"/>
      <c r="B92" s="200"/>
      <c r="C92" s="204" t="s">
        <v>99</v>
      </c>
      <c r="D92" s="241" t="s">
        <v>329</v>
      </c>
      <c r="E92" s="310"/>
      <c r="F92" s="311"/>
      <c r="G92" s="320" t="str">
        <f t="shared" si="7"/>
        <v/>
      </c>
      <c r="H92" s="310"/>
      <c r="I92" s="311"/>
      <c r="J92" s="320" t="str">
        <f t="shared" si="8"/>
        <v/>
      </c>
      <c r="K92" s="310"/>
      <c r="L92" s="311"/>
      <c r="M92" s="329" t="str">
        <f t="shared" si="9"/>
        <v/>
      </c>
      <c r="N92" s="310"/>
      <c r="O92" s="311"/>
      <c r="P92" s="323" t="str">
        <f t="shared" si="12"/>
        <v/>
      </c>
      <c r="Q92" s="310"/>
      <c r="R92" s="311"/>
      <c r="S92" s="338" t="str">
        <f t="shared" si="10"/>
        <v/>
      </c>
    </row>
    <row r="93" spans="1:19" ht="15.75" thickBot="1" x14ac:dyDescent="0.25">
      <c r="A93" s="245"/>
      <c r="B93" s="242">
        <v>7</v>
      </c>
      <c r="C93" s="243" t="s">
        <v>56</v>
      </c>
      <c r="D93" s="244" t="s">
        <v>329</v>
      </c>
      <c r="E93" s="312">
        <f>SUM(E90,E84,E65)</f>
        <v>0</v>
      </c>
      <c r="F93" s="312">
        <f>SUM(F90,F84,F65)</f>
        <v>0</v>
      </c>
      <c r="G93" s="321" t="str">
        <f t="shared" si="7"/>
        <v/>
      </c>
      <c r="H93" s="312">
        <f>SUM(H90,H84,H65)</f>
        <v>0</v>
      </c>
      <c r="I93" s="312">
        <f>SUM(I90,I84,I65)</f>
        <v>0</v>
      </c>
      <c r="J93" s="321" t="str">
        <f t="shared" si="8"/>
        <v/>
      </c>
      <c r="K93" s="312">
        <f>SUM(K90,K84,K65)</f>
        <v>0</v>
      </c>
      <c r="L93" s="312">
        <f>SUM(L90,L84,L65)</f>
        <v>0</v>
      </c>
      <c r="M93" s="330" t="str">
        <f t="shared" si="9"/>
        <v/>
      </c>
      <c r="N93" s="312">
        <f>SUM(N90,N84,N65)</f>
        <v>0</v>
      </c>
      <c r="O93" s="312">
        <f>SUM(O90,O84,O65)</f>
        <v>0</v>
      </c>
      <c r="P93" s="316" t="str">
        <f t="shared" si="12"/>
        <v/>
      </c>
      <c r="Q93" s="312">
        <f>SUM(Q90,Q84,Q65)</f>
        <v>0</v>
      </c>
      <c r="R93" s="312">
        <f>SUM(R90,R84,R65)</f>
        <v>0</v>
      </c>
      <c r="S93" s="339" t="str">
        <f t="shared" si="10"/>
        <v/>
      </c>
    </row>
    <row r="94" spans="1:19" ht="9" customHeight="1" x14ac:dyDescent="0.2"/>
    <row r="95" spans="1:19" x14ac:dyDescent="0.2">
      <c r="B95" s="77"/>
      <c r="C95" s="77"/>
      <c r="R95" s="220" t="s">
        <v>268</v>
      </c>
      <c r="S95" s="220">
        <v>2</v>
      </c>
    </row>
    <row r="96" spans="1:19" ht="15" x14ac:dyDescent="0.2">
      <c r="B96" s="219"/>
      <c r="C96" s="78"/>
    </row>
    <row r="97" spans="2:49" ht="20.25" x14ac:dyDescent="0.2">
      <c r="B97" s="513" t="s">
        <v>0</v>
      </c>
      <c r="C97" s="513"/>
      <c r="D97" s="513"/>
      <c r="E97" s="513"/>
      <c r="F97" s="513"/>
      <c r="G97" s="513"/>
      <c r="H97" s="513"/>
      <c r="I97" s="513"/>
      <c r="J97" s="513"/>
      <c r="K97" s="513"/>
      <c r="L97" s="513"/>
      <c r="M97" s="513"/>
      <c r="N97" s="513"/>
      <c r="O97" s="513"/>
      <c r="P97" s="513"/>
      <c r="Q97" s="513"/>
      <c r="R97" s="513"/>
      <c r="S97" s="51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</row>
    <row r="98" spans="2:49" ht="20.25" x14ac:dyDescent="0.2">
      <c r="B98" s="513" t="s">
        <v>348</v>
      </c>
      <c r="C98" s="513"/>
      <c r="D98" s="513"/>
      <c r="E98" s="513"/>
      <c r="F98" s="513"/>
      <c r="G98" s="513"/>
      <c r="H98" s="513"/>
      <c r="I98" s="513"/>
      <c r="J98" s="513"/>
      <c r="K98" s="513"/>
      <c r="L98" s="513"/>
      <c r="M98" s="513"/>
      <c r="N98" s="513"/>
      <c r="O98" s="513"/>
      <c r="P98" s="513"/>
      <c r="Q98" s="513"/>
      <c r="R98" s="513"/>
      <c r="S98" s="51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</row>
    <row r="99" spans="2:49" x14ac:dyDescent="0.2">
      <c r="B99" s="516" t="str">
        <f>'1. CARATULA'!B9</f>
        <v xml:space="preserve">           OACE, OSDE, CAP ó CAM : </v>
      </c>
      <c r="C99" s="516"/>
      <c r="D99" s="516"/>
      <c r="E99" s="516"/>
      <c r="F99" s="516"/>
      <c r="G99" s="516"/>
      <c r="H99" s="516"/>
      <c r="I99" s="516"/>
      <c r="J99" s="516"/>
      <c r="K99" s="74"/>
      <c r="L99" s="74"/>
      <c r="M99" s="74"/>
      <c r="N99" s="74"/>
      <c r="O99" s="74"/>
      <c r="P99" s="74"/>
      <c r="Q99" s="219"/>
      <c r="R99" s="219"/>
      <c r="S99" s="219"/>
    </row>
    <row r="100" spans="2:49" x14ac:dyDescent="0.2">
      <c r="B100" s="516" t="str">
        <f>'1. CARATULA'!B10</f>
        <v xml:space="preserve">           GRUPO: </v>
      </c>
      <c r="C100" s="516"/>
      <c r="D100" s="516"/>
      <c r="E100" s="516"/>
      <c r="F100" s="516"/>
      <c r="G100" s="516"/>
      <c r="H100" s="516"/>
      <c r="I100" s="516"/>
      <c r="J100" s="516"/>
      <c r="K100" s="74"/>
      <c r="L100" s="74"/>
      <c r="M100" s="74"/>
      <c r="N100" s="74"/>
      <c r="O100" s="74"/>
      <c r="P100" s="74"/>
      <c r="Q100" s="219"/>
      <c r="R100" s="219"/>
      <c r="S100" s="219"/>
    </row>
    <row r="101" spans="2:49" x14ac:dyDescent="0.2">
      <c r="B101" s="516" t="str">
        <f>'1. CARATULA'!B11</f>
        <v xml:space="preserve">           EMPRESA: </v>
      </c>
      <c r="C101" s="516"/>
      <c r="D101" s="516"/>
      <c r="E101" s="516"/>
      <c r="F101" s="516"/>
      <c r="G101" s="516"/>
      <c r="H101" s="516"/>
      <c r="I101" s="516"/>
      <c r="J101" s="516"/>
      <c r="K101" s="74"/>
      <c r="L101" s="74"/>
      <c r="M101" s="74"/>
      <c r="N101" s="74"/>
      <c r="O101" s="74"/>
      <c r="P101" s="74"/>
      <c r="Q101" s="219"/>
      <c r="R101" s="219"/>
      <c r="S101" s="219"/>
    </row>
    <row r="102" spans="2:49" x14ac:dyDescent="0.2">
      <c r="B102" s="516" t="str">
        <f>'1. CARATULA'!B12</f>
        <v xml:space="preserve">           CÓDIGO REUP: </v>
      </c>
      <c r="C102" s="516"/>
      <c r="D102" s="516"/>
      <c r="E102" s="516"/>
      <c r="F102" s="516"/>
      <c r="G102" s="516"/>
      <c r="H102" s="516"/>
      <c r="I102" s="516"/>
      <c r="J102" s="516"/>
      <c r="K102" s="74"/>
      <c r="L102" s="74"/>
      <c r="M102" s="74"/>
      <c r="N102" s="74"/>
      <c r="O102" s="74"/>
      <c r="P102" s="74"/>
      <c r="Q102" s="219"/>
      <c r="R102" s="219"/>
      <c r="S102" s="219"/>
    </row>
    <row r="103" spans="2:49" x14ac:dyDescent="0.2">
      <c r="B103" s="516" t="str">
        <f>'1. CARATULA'!B13</f>
        <v xml:space="preserve">           UNIDAD BÁSICA: </v>
      </c>
      <c r="C103" s="516"/>
      <c r="D103" s="516"/>
      <c r="E103" s="516"/>
      <c r="F103" s="516"/>
      <c r="G103" s="516"/>
      <c r="H103" s="516"/>
      <c r="I103" s="516"/>
      <c r="J103" s="516"/>
      <c r="K103" s="74"/>
      <c r="L103" s="74"/>
      <c r="M103" s="74"/>
      <c r="N103" s="74"/>
      <c r="O103" s="74"/>
      <c r="P103" s="74"/>
      <c r="Q103" s="219"/>
      <c r="R103" s="219"/>
      <c r="S103" s="219"/>
    </row>
    <row r="104" spans="2:49" x14ac:dyDescent="0.2">
      <c r="B104" s="516" t="str">
        <f>'1. CARATULA'!B14</f>
        <v xml:space="preserve">           PROVINCIA: </v>
      </c>
      <c r="C104" s="516"/>
      <c r="D104" s="516"/>
      <c r="E104" s="516"/>
      <c r="F104" s="516"/>
      <c r="G104" s="516"/>
      <c r="H104" s="516"/>
      <c r="I104" s="516"/>
      <c r="J104" s="516"/>
      <c r="K104" s="74"/>
      <c r="L104" s="74"/>
      <c r="M104" s="74"/>
      <c r="N104" s="74"/>
      <c r="O104" s="74"/>
      <c r="P104" s="74"/>
      <c r="Q104" s="219"/>
      <c r="R104" s="219"/>
      <c r="S104" s="219"/>
    </row>
    <row r="105" spans="2:49" ht="12.75" customHeight="1" x14ac:dyDescent="0.2">
      <c r="B105" s="516" t="str">
        <f>'1. CARATULA'!B15</f>
        <v xml:space="preserve">           MUNICIPIO: </v>
      </c>
      <c r="C105" s="516"/>
      <c r="D105" s="516"/>
      <c r="E105" s="516"/>
      <c r="F105" s="516"/>
      <c r="G105" s="516"/>
      <c r="H105" s="516"/>
      <c r="I105" s="516"/>
      <c r="J105" s="516"/>
      <c r="K105" s="74"/>
      <c r="L105" s="74"/>
      <c r="M105" s="74"/>
      <c r="N105" s="74"/>
      <c r="O105" s="74"/>
      <c r="P105" s="74"/>
      <c r="Q105" s="219"/>
      <c r="R105" s="219"/>
      <c r="S105" s="219"/>
    </row>
    <row r="106" spans="2:49" ht="13.5" thickBot="1" x14ac:dyDescent="0.25"/>
    <row r="107" spans="2:49" ht="13.5" thickBot="1" x14ac:dyDescent="0.25">
      <c r="B107" s="531" t="s">
        <v>474</v>
      </c>
      <c r="C107" s="532"/>
      <c r="D107" s="532"/>
      <c r="E107" s="532"/>
      <c r="F107" s="532"/>
      <c r="G107" s="532"/>
      <c r="H107" s="532"/>
      <c r="I107" s="532"/>
      <c r="J107" s="532"/>
      <c r="K107" s="532"/>
      <c r="L107" s="532"/>
      <c r="M107" s="532"/>
      <c r="N107" s="532"/>
      <c r="O107" s="532"/>
      <c r="P107" s="532"/>
      <c r="Q107" s="532"/>
      <c r="R107" s="532"/>
      <c r="S107" s="533"/>
    </row>
    <row r="108" spans="2:49" ht="4.5" customHeight="1" thickBot="1" x14ac:dyDescent="0.25"/>
    <row r="109" spans="2:49" ht="15" x14ac:dyDescent="0.2">
      <c r="B109" s="527" t="s">
        <v>326</v>
      </c>
      <c r="C109" s="529" t="s">
        <v>46</v>
      </c>
      <c r="D109" s="529" t="s">
        <v>47</v>
      </c>
      <c r="E109" s="520" t="s">
        <v>48</v>
      </c>
      <c r="F109" s="521"/>
      <c r="G109" s="522"/>
      <c r="H109" s="520" t="s">
        <v>48</v>
      </c>
      <c r="I109" s="521"/>
      <c r="J109" s="522"/>
      <c r="K109" s="520" t="s">
        <v>48</v>
      </c>
      <c r="L109" s="521"/>
      <c r="M109" s="522"/>
      <c r="N109" s="520" t="s">
        <v>48</v>
      </c>
      <c r="O109" s="521"/>
      <c r="P109" s="522"/>
      <c r="Q109" s="523" t="s">
        <v>54</v>
      </c>
      <c r="R109" s="523"/>
      <c r="S109" s="524"/>
    </row>
    <row r="110" spans="2:49" ht="15" x14ac:dyDescent="0.2">
      <c r="B110" s="528"/>
      <c r="C110" s="530"/>
      <c r="D110" s="530"/>
      <c r="E110" s="517" t="s">
        <v>363</v>
      </c>
      <c r="F110" s="518"/>
      <c r="G110" s="519"/>
      <c r="H110" s="517" t="s">
        <v>364</v>
      </c>
      <c r="I110" s="518"/>
      <c r="J110" s="519"/>
      <c r="K110" s="517" t="s">
        <v>365</v>
      </c>
      <c r="L110" s="518"/>
      <c r="M110" s="519"/>
      <c r="N110" s="517" t="s">
        <v>366</v>
      </c>
      <c r="O110" s="518"/>
      <c r="P110" s="519"/>
      <c r="Q110" s="525" t="s">
        <v>367</v>
      </c>
      <c r="R110" s="525"/>
      <c r="S110" s="526"/>
    </row>
    <row r="111" spans="2:49" ht="29.25" customHeight="1" x14ac:dyDescent="0.2">
      <c r="B111" s="528"/>
      <c r="C111" s="530"/>
      <c r="D111" s="530"/>
      <c r="E111" s="224" t="s">
        <v>50</v>
      </c>
      <c r="F111" s="224" t="s">
        <v>49</v>
      </c>
      <c r="G111" s="224" t="s">
        <v>53</v>
      </c>
      <c r="H111" s="224" t="s">
        <v>50</v>
      </c>
      <c r="I111" s="224" t="s">
        <v>49</v>
      </c>
      <c r="J111" s="224" t="s">
        <v>53</v>
      </c>
      <c r="K111" s="224" t="s">
        <v>50</v>
      </c>
      <c r="L111" s="224" t="s">
        <v>49</v>
      </c>
      <c r="M111" s="224" t="s">
        <v>53</v>
      </c>
      <c r="N111" s="224" t="s">
        <v>50</v>
      </c>
      <c r="O111" s="224" t="s">
        <v>49</v>
      </c>
      <c r="P111" s="224" t="s">
        <v>53</v>
      </c>
      <c r="Q111" s="225" t="s">
        <v>50</v>
      </c>
      <c r="R111" s="225" t="s">
        <v>357</v>
      </c>
      <c r="S111" s="226" t="s">
        <v>53</v>
      </c>
    </row>
    <row r="112" spans="2:49" ht="15.75" thickBot="1" x14ac:dyDescent="0.25">
      <c r="B112" s="201"/>
      <c r="C112" s="227"/>
      <c r="D112" s="227"/>
      <c r="E112" s="228"/>
      <c r="F112" s="228"/>
      <c r="G112" s="228"/>
      <c r="H112" s="228"/>
      <c r="I112" s="228"/>
      <c r="J112" s="228"/>
      <c r="K112" s="228"/>
      <c r="L112" s="228"/>
      <c r="M112" s="229"/>
      <c r="N112" s="229"/>
      <c r="O112" s="229"/>
      <c r="P112" s="229"/>
      <c r="Q112" s="228"/>
      <c r="R112" s="228"/>
      <c r="S112" s="230"/>
    </row>
    <row r="113" spans="2:19" ht="13.5" customHeight="1" x14ac:dyDescent="0.2">
      <c r="B113" s="231">
        <v>1</v>
      </c>
      <c r="C113" s="232" t="s">
        <v>55</v>
      </c>
      <c r="D113" s="222" t="s">
        <v>329</v>
      </c>
      <c r="E113" s="298">
        <f>E114+E124+E130</f>
        <v>0</v>
      </c>
      <c r="F113" s="298">
        <f>F114+F124+F130</f>
        <v>0</v>
      </c>
      <c r="G113" s="313" t="str">
        <f t="shared" ref="G113:G141" si="13">IF(OR(F113=0,E113=0),"",(F113/E113*100))</f>
        <v/>
      </c>
      <c r="H113" s="298">
        <f>H114+H124+H130</f>
        <v>0</v>
      </c>
      <c r="I113" s="298">
        <f>I114+I124+I130</f>
        <v>0</v>
      </c>
      <c r="J113" s="313" t="str">
        <f t="shared" ref="J113:J141" si="14">IF(OR(I113=0,H113=0),"",(I113/H113*100))</f>
        <v/>
      </c>
      <c r="K113" s="298">
        <f>K114+K124+K130</f>
        <v>0</v>
      </c>
      <c r="L113" s="298">
        <f>L114+L124+L130</f>
        <v>0</v>
      </c>
      <c r="M113" s="322" t="str">
        <f t="shared" ref="M113:M141" si="15">IF(OR(L113=0,K113=0),"",(L113/K113*100))</f>
        <v/>
      </c>
      <c r="N113" s="298">
        <f>N114+N124+N130</f>
        <v>0</v>
      </c>
      <c r="O113" s="298">
        <f>O114+O124+O130</f>
        <v>0</v>
      </c>
      <c r="P113" s="322" t="str">
        <f>IF(OR(O113=0,N113=0),"",(O113/N113*100))</f>
        <v/>
      </c>
      <c r="Q113" s="298">
        <f>Q114+Q124+Q130</f>
        <v>0</v>
      </c>
      <c r="R113" s="298">
        <f>R114+R124+R130</f>
        <v>0</v>
      </c>
      <c r="S113" s="331" t="str">
        <f t="shared" ref="S113:S141" si="16">IF(OR(R113=0,Q113=0),"",(R113/Q113*100))</f>
        <v/>
      </c>
    </row>
    <row r="114" spans="2:19" ht="13.5" customHeight="1" thickBot="1" x14ac:dyDescent="0.25">
      <c r="B114" s="233">
        <v>1.1000000000000001</v>
      </c>
      <c r="C114" s="234" t="s">
        <v>211</v>
      </c>
      <c r="D114" s="235" t="s">
        <v>329</v>
      </c>
      <c r="E114" s="299">
        <f>SUM(E121,E115)</f>
        <v>0</v>
      </c>
      <c r="F114" s="299">
        <f>SUM(F121,F115)</f>
        <v>0</v>
      </c>
      <c r="G114" s="314" t="str">
        <f t="shared" si="13"/>
        <v/>
      </c>
      <c r="H114" s="299">
        <f>SUM(H121,H115)</f>
        <v>0</v>
      </c>
      <c r="I114" s="299">
        <f>SUM(I121,I115)</f>
        <v>0</v>
      </c>
      <c r="J114" s="314" t="str">
        <f t="shared" si="14"/>
        <v/>
      </c>
      <c r="K114" s="299">
        <f>SUM(K121,K115)</f>
        <v>0</v>
      </c>
      <c r="L114" s="299">
        <f>SUM(L121,L115)</f>
        <v>0</v>
      </c>
      <c r="M114" s="323" t="str">
        <f t="shared" si="15"/>
        <v/>
      </c>
      <c r="N114" s="299">
        <f>SUM(N121,N115)</f>
        <v>0</v>
      </c>
      <c r="O114" s="299">
        <f>SUM(O121,O115)</f>
        <v>0</v>
      </c>
      <c r="P114" s="323" t="str">
        <f>IF(OR(O114=0,N114=0),"",(O114/N114*100))</f>
        <v/>
      </c>
      <c r="Q114" s="299">
        <f>SUM(Q121,Q115)</f>
        <v>0</v>
      </c>
      <c r="R114" s="299">
        <f>SUM(R121,R115)</f>
        <v>0</v>
      </c>
      <c r="S114" s="332" t="str">
        <f t="shared" si="16"/>
        <v/>
      </c>
    </row>
    <row r="115" spans="2:19" s="419" customFormat="1" ht="15.75" thickBot="1" x14ac:dyDescent="0.25">
      <c r="B115" s="399" t="s">
        <v>51</v>
      </c>
      <c r="C115" s="400" t="s">
        <v>212</v>
      </c>
      <c r="D115" s="401" t="s">
        <v>329</v>
      </c>
      <c r="E115" s="402">
        <f>SUM(E116:E118)*5.45</f>
        <v>0</v>
      </c>
      <c r="F115" s="402">
        <f>SUM(F116:F118)*5.45</f>
        <v>0</v>
      </c>
      <c r="G115" s="403" t="str">
        <f t="shared" si="13"/>
        <v/>
      </c>
      <c r="H115" s="402">
        <f>SUM(H116:H118)*5.45</f>
        <v>0</v>
      </c>
      <c r="I115" s="402">
        <f>SUM(I116:I118)*5.45</f>
        <v>0</v>
      </c>
      <c r="J115" s="403" t="str">
        <f t="shared" si="14"/>
        <v/>
      </c>
      <c r="K115" s="402">
        <f>SUM(K116:K118)*5.45</f>
        <v>0</v>
      </c>
      <c r="L115" s="402">
        <f>SUM(L116:L118)*5.45</f>
        <v>0</v>
      </c>
      <c r="M115" s="404" t="str">
        <f t="shared" si="15"/>
        <v/>
      </c>
      <c r="N115" s="402">
        <f>SUM(N116:N118)*5.45</f>
        <v>0</v>
      </c>
      <c r="O115" s="402">
        <f>SUM(O116:O118)*5.45</f>
        <v>0</v>
      </c>
      <c r="P115" s="404" t="str">
        <f>IF(OR(O115=0,N115=0),"",(O115/N115*100))</f>
        <v/>
      </c>
      <c r="Q115" s="402">
        <f t="shared" ref="Q115:R115" si="17">SUM(Q116:Q118)</f>
        <v>0</v>
      </c>
      <c r="R115" s="402">
        <f t="shared" si="17"/>
        <v>0</v>
      </c>
      <c r="S115" s="405" t="str">
        <f t="shared" si="16"/>
        <v/>
      </c>
    </row>
    <row r="116" spans="2:19" s="419" customFormat="1" ht="15" x14ac:dyDescent="0.2">
      <c r="B116" s="406"/>
      <c r="C116" s="407" t="s">
        <v>269</v>
      </c>
      <c r="D116" s="408" t="s">
        <v>329</v>
      </c>
      <c r="E116" s="409"/>
      <c r="F116" s="410"/>
      <c r="G116" s="411" t="str">
        <f t="shared" si="13"/>
        <v/>
      </c>
      <c r="H116" s="409"/>
      <c r="I116" s="410"/>
      <c r="J116" s="411" t="str">
        <f t="shared" si="14"/>
        <v/>
      </c>
      <c r="K116" s="409"/>
      <c r="L116" s="410"/>
      <c r="M116" s="412" t="str">
        <f t="shared" si="15"/>
        <v/>
      </c>
      <c r="N116" s="409"/>
      <c r="O116" s="410"/>
      <c r="P116" s="413" t="str">
        <f t="shared" ref="P116:P141" si="18">IF(OR(O116=0,N116=0),"",(O116/N116*100))</f>
        <v/>
      </c>
      <c r="Q116" s="409"/>
      <c r="R116" s="410"/>
      <c r="S116" s="414" t="str">
        <f t="shared" si="16"/>
        <v/>
      </c>
    </row>
    <row r="117" spans="2:19" s="419" customFormat="1" ht="15" x14ac:dyDescent="0.2">
      <c r="B117" s="415"/>
      <c r="C117" s="416" t="s">
        <v>477</v>
      </c>
      <c r="D117" s="417" t="s">
        <v>329</v>
      </c>
      <c r="E117" s="409"/>
      <c r="F117" s="410"/>
      <c r="G117" s="411" t="str">
        <f t="shared" si="13"/>
        <v/>
      </c>
      <c r="H117" s="409"/>
      <c r="I117" s="410"/>
      <c r="J117" s="411" t="str">
        <f t="shared" si="14"/>
        <v/>
      </c>
      <c r="K117" s="409"/>
      <c r="L117" s="410"/>
      <c r="M117" s="412" t="str">
        <f t="shared" si="15"/>
        <v/>
      </c>
      <c r="N117" s="409"/>
      <c r="O117" s="410"/>
      <c r="P117" s="412" t="str">
        <f t="shared" si="18"/>
        <v/>
      </c>
      <c r="Q117" s="409"/>
      <c r="R117" s="410"/>
      <c r="S117" s="418" t="str">
        <f t="shared" si="16"/>
        <v/>
      </c>
    </row>
    <row r="118" spans="2:19" s="419" customFormat="1" ht="15" x14ac:dyDescent="0.2">
      <c r="B118" s="415"/>
      <c r="C118" s="416" t="s">
        <v>266</v>
      </c>
      <c r="D118" s="417" t="s">
        <v>329</v>
      </c>
      <c r="E118" s="409"/>
      <c r="F118" s="410"/>
      <c r="G118" s="411" t="str">
        <f t="shared" si="13"/>
        <v/>
      </c>
      <c r="H118" s="409"/>
      <c r="I118" s="410"/>
      <c r="J118" s="411" t="str">
        <f t="shared" si="14"/>
        <v/>
      </c>
      <c r="K118" s="409"/>
      <c r="L118" s="410"/>
      <c r="M118" s="412" t="str">
        <f t="shared" si="15"/>
        <v/>
      </c>
      <c r="N118" s="409"/>
      <c r="O118" s="410"/>
      <c r="P118" s="412" t="str">
        <f t="shared" si="18"/>
        <v/>
      </c>
      <c r="Q118" s="409"/>
      <c r="R118" s="410"/>
      <c r="S118" s="418" t="str">
        <f t="shared" si="16"/>
        <v/>
      </c>
    </row>
    <row r="119" spans="2:19" ht="15" x14ac:dyDescent="0.2">
      <c r="B119" s="198"/>
      <c r="C119" s="203" t="s">
        <v>267</v>
      </c>
      <c r="D119" s="223" t="s">
        <v>329</v>
      </c>
      <c r="E119" s="300"/>
      <c r="F119" s="301"/>
      <c r="G119" s="315" t="str">
        <f t="shared" si="13"/>
        <v/>
      </c>
      <c r="H119" s="300"/>
      <c r="I119" s="301"/>
      <c r="J119" s="315" t="str">
        <f t="shared" si="14"/>
        <v/>
      </c>
      <c r="K119" s="300"/>
      <c r="L119" s="301"/>
      <c r="M119" s="324" t="str">
        <f t="shared" si="15"/>
        <v/>
      </c>
      <c r="N119" s="300"/>
      <c r="O119" s="301"/>
      <c r="P119" s="324" t="str">
        <f t="shared" si="18"/>
        <v/>
      </c>
      <c r="Q119" s="300"/>
      <c r="R119" s="301"/>
      <c r="S119" s="334" t="str">
        <f t="shared" si="16"/>
        <v/>
      </c>
    </row>
    <row r="120" spans="2:19" ht="15.75" thickBot="1" x14ac:dyDescent="0.25">
      <c r="B120" s="246"/>
      <c r="C120" s="247" t="s">
        <v>264</v>
      </c>
      <c r="D120" s="235" t="s">
        <v>329</v>
      </c>
      <c r="E120" s="302"/>
      <c r="F120" s="303"/>
      <c r="G120" s="314" t="str">
        <f t="shared" si="13"/>
        <v/>
      </c>
      <c r="H120" s="302"/>
      <c r="I120" s="303"/>
      <c r="J120" s="314" t="str">
        <f t="shared" si="14"/>
        <v/>
      </c>
      <c r="K120" s="302"/>
      <c r="L120" s="303"/>
      <c r="M120" s="323" t="str">
        <f t="shared" si="15"/>
        <v/>
      </c>
      <c r="N120" s="302"/>
      <c r="O120" s="303"/>
      <c r="P120" s="323" t="str">
        <f t="shared" si="18"/>
        <v/>
      </c>
      <c r="Q120" s="302"/>
      <c r="R120" s="303"/>
      <c r="S120" s="332" t="str">
        <f t="shared" si="16"/>
        <v/>
      </c>
    </row>
    <row r="121" spans="2:19" ht="15.75" thickBot="1" x14ac:dyDescent="0.25">
      <c r="B121" s="236" t="s">
        <v>52</v>
      </c>
      <c r="C121" s="237" t="s">
        <v>57</v>
      </c>
      <c r="D121" s="238" t="s">
        <v>329</v>
      </c>
      <c r="E121" s="304">
        <f>SUM(E122:E123)</f>
        <v>0</v>
      </c>
      <c r="F121" s="304">
        <f>SUM(F122:F123)</f>
        <v>0</v>
      </c>
      <c r="G121" s="316" t="str">
        <f t="shared" si="13"/>
        <v/>
      </c>
      <c r="H121" s="304">
        <f>SUM(H122:H123)</f>
        <v>0</v>
      </c>
      <c r="I121" s="304">
        <f>SUM(I122:I123)</f>
        <v>0</v>
      </c>
      <c r="J121" s="316" t="str">
        <f t="shared" si="14"/>
        <v/>
      </c>
      <c r="K121" s="304">
        <f>SUM(K122:K123)</f>
        <v>0</v>
      </c>
      <c r="L121" s="304">
        <f>SUM(L122:L123)</f>
        <v>0</v>
      </c>
      <c r="M121" s="325" t="str">
        <f t="shared" si="15"/>
        <v/>
      </c>
      <c r="N121" s="304">
        <f>SUM(N122:N123)</f>
        <v>0</v>
      </c>
      <c r="O121" s="304">
        <f>SUM(O122:O123)</f>
        <v>0</v>
      </c>
      <c r="P121" s="316" t="str">
        <f t="shared" si="18"/>
        <v/>
      </c>
      <c r="Q121" s="304">
        <f>SUM(Q122:Q123)</f>
        <v>0</v>
      </c>
      <c r="R121" s="304">
        <f>SUM(R122:R123)</f>
        <v>0</v>
      </c>
      <c r="S121" s="335" t="str">
        <f t="shared" si="16"/>
        <v/>
      </c>
    </row>
    <row r="122" spans="2:19" ht="15" x14ac:dyDescent="0.2">
      <c r="B122" s="197"/>
      <c r="C122" s="202" t="s">
        <v>359</v>
      </c>
      <c r="D122" s="239" t="s">
        <v>329</v>
      </c>
      <c r="E122" s="301"/>
      <c r="F122" s="305"/>
      <c r="G122" s="317" t="str">
        <f t="shared" si="13"/>
        <v/>
      </c>
      <c r="H122" s="301"/>
      <c r="I122" s="305"/>
      <c r="J122" s="317" t="str">
        <f t="shared" si="14"/>
        <v/>
      </c>
      <c r="K122" s="301"/>
      <c r="L122" s="305"/>
      <c r="M122" s="326" t="str">
        <f t="shared" si="15"/>
        <v/>
      </c>
      <c r="N122" s="301"/>
      <c r="O122" s="305"/>
      <c r="P122" s="326" t="str">
        <f t="shared" si="18"/>
        <v/>
      </c>
      <c r="Q122" s="301"/>
      <c r="R122" s="305"/>
      <c r="S122" s="333" t="str">
        <f t="shared" si="16"/>
        <v/>
      </c>
    </row>
    <row r="123" spans="2:19" ht="15.75" thickBot="1" x14ac:dyDescent="0.25">
      <c r="B123" s="246"/>
      <c r="C123" s="247" t="s">
        <v>214</v>
      </c>
      <c r="D123" s="235" t="s">
        <v>329</v>
      </c>
      <c r="E123" s="306"/>
      <c r="F123" s="302"/>
      <c r="G123" s="314" t="str">
        <f t="shared" si="13"/>
        <v/>
      </c>
      <c r="H123" s="306"/>
      <c r="I123" s="302"/>
      <c r="J123" s="314" t="str">
        <f t="shared" si="14"/>
        <v/>
      </c>
      <c r="K123" s="306"/>
      <c r="L123" s="302"/>
      <c r="M123" s="323" t="str">
        <f t="shared" si="15"/>
        <v/>
      </c>
      <c r="N123" s="306"/>
      <c r="O123" s="302"/>
      <c r="P123" s="323" t="str">
        <f t="shared" si="18"/>
        <v/>
      </c>
      <c r="Q123" s="306"/>
      <c r="R123" s="302"/>
      <c r="S123" s="332" t="str">
        <f t="shared" si="16"/>
        <v/>
      </c>
    </row>
    <row r="124" spans="2:19" ht="15.75" thickBot="1" x14ac:dyDescent="0.25">
      <c r="B124" s="236">
        <v>1.2</v>
      </c>
      <c r="C124" s="237" t="s">
        <v>123</v>
      </c>
      <c r="D124" s="250" t="s">
        <v>329</v>
      </c>
      <c r="E124" s="304">
        <f>SUM(E125:E129)</f>
        <v>0</v>
      </c>
      <c r="F124" s="304">
        <f>SUM(F125:F129)</f>
        <v>0</v>
      </c>
      <c r="G124" s="316" t="str">
        <f t="shared" si="13"/>
        <v/>
      </c>
      <c r="H124" s="304">
        <f>SUM(H125:H129)</f>
        <v>0</v>
      </c>
      <c r="I124" s="304">
        <f>SUM(I125:I129)</f>
        <v>0</v>
      </c>
      <c r="J124" s="316" t="str">
        <f t="shared" si="14"/>
        <v/>
      </c>
      <c r="K124" s="304">
        <f>SUM(K125:K129)</f>
        <v>0</v>
      </c>
      <c r="L124" s="304">
        <f>SUM(L125:L129)</f>
        <v>0</v>
      </c>
      <c r="M124" s="325" t="str">
        <f t="shared" si="15"/>
        <v/>
      </c>
      <c r="N124" s="304">
        <f>SUM(N125:N129)</f>
        <v>0</v>
      </c>
      <c r="O124" s="304">
        <f>SUM(O125:O129)</f>
        <v>0</v>
      </c>
      <c r="P124" s="316" t="str">
        <f t="shared" si="18"/>
        <v/>
      </c>
      <c r="Q124" s="304">
        <f>SUM(Q125:Q129)</f>
        <v>0</v>
      </c>
      <c r="R124" s="304">
        <f>SUM(R125:R129)</f>
        <v>0</v>
      </c>
      <c r="S124" s="335" t="str">
        <f t="shared" si="16"/>
        <v/>
      </c>
    </row>
    <row r="125" spans="2:19" ht="15" x14ac:dyDescent="0.2">
      <c r="B125" s="248"/>
      <c r="C125" s="202" t="s">
        <v>93</v>
      </c>
      <c r="D125" s="249" t="s">
        <v>329</v>
      </c>
      <c r="E125" s="301"/>
      <c r="F125" s="305"/>
      <c r="G125" s="317" t="str">
        <f t="shared" si="13"/>
        <v/>
      </c>
      <c r="H125" s="301"/>
      <c r="I125" s="305"/>
      <c r="J125" s="317" t="str">
        <f t="shared" si="14"/>
        <v/>
      </c>
      <c r="K125" s="301"/>
      <c r="L125" s="305"/>
      <c r="M125" s="326" t="str">
        <f t="shared" si="15"/>
        <v/>
      </c>
      <c r="N125" s="301"/>
      <c r="O125" s="305"/>
      <c r="P125" s="327" t="str">
        <f t="shared" si="18"/>
        <v/>
      </c>
      <c r="Q125" s="301"/>
      <c r="R125" s="305"/>
      <c r="S125" s="333" t="str">
        <f t="shared" si="16"/>
        <v/>
      </c>
    </row>
    <row r="126" spans="2:19" ht="15" x14ac:dyDescent="0.2">
      <c r="B126" s="199"/>
      <c r="C126" s="203" t="s">
        <v>94</v>
      </c>
      <c r="D126" s="240" t="s">
        <v>329</v>
      </c>
      <c r="E126" s="307"/>
      <c r="F126" s="300"/>
      <c r="G126" s="315" t="str">
        <f t="shared" si="13"/>
        <v/>
      </c>
      <c r="H126" s="307"/>
      <c r="I126" s="300"/>
      <c r="J126" s="315" t="str">
        <f t="shared" si="14"/>
        <v/>
      </c>
      <c r="K126" s="307"/>
      <c r="L126" s="300"/>
      <c r="M126" s="324" t="str">
        <f t="shared" si="15"/>
        <v/>
      </c>
      <c r="N126" s="307"/>
      <c r="O126" s="300"/>
      <c r="P126" s="323" t="str">
        <f t="shared" si="18"/>
        <v/>
      </c>
      <c r="Q126" s="307"/>
      <c r="R126" s="300"/>
      <c r="S126" s="334" t="str">
        <f t="shared" si="16"/>
        <v/>
      </c>
    </row>
    <row r="127" spans="2:19" ht="15" x14ac:dyDescent="0.2">
      <c r="B127" s="199"/>
      <c r="C127" s="203" t="s">
        <v>58</v>
      </c>
      <c r="D127" s="240" t="s">
        <v>329</v>
      </c>
      <c r="E127" s="307"/>
      <c r="F127" s="300"/>
      <c r="G127" s="315" t="str">
        <f t="shared" si="13"/>
        <v/>
      </c>
      <c r="H127" s="307"/>
      <c r="I127" s="300"/>
      <c r="J127" s="315" t="str">
        <f t="shared" si="14"/>
        <v/>
      </c>
      <c r="K127" s="307"/>
      <c r="L127" s="300"/>
      <c r="M127" s="324" t="str">
        <f t="shared" si="15"/>
        <v/>
      </c>
      <c r="N127" s="307"/>
      <c r="O127" s="300"/>
      <c r="P127" s="323" t="str">
        <f t="shared" si="18"/>
        <v/>
      </c>
      <c r="Q127" s="307"/>
      <c r="R127" s="300"/>
      <c r="S127" s="334" t="str">
        <f t="shared" si="16"/>
        <v/>
      </c>
    </row>
    <row r="128" spans="2:19" ht="15" x14ac:dyDescent="0.2">
      <c r="B128" s="199"/>
      <c r="C128" s="203" t="s">
        <v>95</v>
      </c>
      <c r="D128" s="240" t="s">
        <v>329</v>
      </c>
      <c r="E128" s="307"/>
      <c r="F128" s="300"/>
      <c r="G128" s="315" t="str">
        <f t="shared" si="13"/>
        <v/>
      </c>
      <c r="H128" s="307"/>
      <c r="I128" s="300"/>
      <c r="J128" s="315" t="str">
        <f t="shared" si="14"/>
        <v/>
      </c>
      <c r="K128" s="307"/>
      <c r="L128" s="300"/>
      <c r="M128" s="324" t="str">
        <f t="shared" si="15"/>
        <v/>
      </c>
      <c r="N128" s="307"/>
      <c r="O128" s="300"/>
      <c r="P128" s="323" t="str">
        <f t="shared" si="18"/>
        <v/>
      </c>
      <c r="Q128" s="307"/>
      <c r="R128" s="300"/>
      <c r="S128" s="334" t="str">
        <f t="shared" si="16"/>
        <v/>
      </c>
    </row>
    <row r="129" spans="2:19" ht="15.75" thickBot="1" x14ac:dyDescent="0.25">
      <c r="B129" s="251"/>
      <c r="C129" s="247" t="s">
        <v>96</v>
      </c>
      <c r="D129" s="252" t="s">
        <v>329</v>
      </c>
      <c r="E129" s="306"/>
      <c r="F129" s="302"/>
      <c r="G129" s="314" t="str">
        <f t="shared" si="13"/>
        <v/>
      </c>
      <c r="H129" s="306"/>
      <c r="I129" s="302"/>
      <c r="J129" s="314" t="str">
        <f t="shared" si="14"/>
        <v/>
      </c>
      <c r="K129" s="306"/>
      <c r="L129" s="302"/>
      <c r="M129" s="323" t="str">
        <f t="shared" si="15"/>
        <v/>
      </c>
      <c r="N129" s="306"/>
      <c r="O129" s="302"/>
      <c r="P129" s="323" t="str">
        <f t="shared" si="18"/>
        <v/>
      </c>
      <c r="Q129" s="306"/>
      <c r="R129" s="302"/>
      <c r="S129" s="332" t="str">
        <f t="shared" si="16"/>
        <v/>
      </c>
    </row>
    <row r="130" spans="2:19" ht="15.75" thickBot="1" x14ac:dyDescent="0.25">
      <c r="B130" s="236">
        <v>1.3</v>
      </c>
      <c r="C130" s="237" t="s">
        <v>124</v>
      </c>
      <c r="D130" s="250" t="s">
        <v>329</v>
      </c>
      <c r="E130" s="304">
        <f>E131</f>
        <v>0</v>
      </c>
      <c r="F130" s="304">
        <f>F131</f>
        <v>0</v>
      </c>
      <c r="G130" s="316" t="str">
        <f t="shared" si="13"/>
        <v/>
      </c>
      <c r="H130" s="304">
        <f>H131</f>
        <v>0</v>
      </c>
      <c r="I130" s="304">
        <f>I131</f>
        <v>0</v>
      </c>
      <c r="J130" s="316" t="str">
        <f t="shared" si="14"/>
        <v/>
      </c>
      <c r="K130" s="304">
        <f>K131</f>
        <v>0</v>
      </c>
      <c r="L130" s="304">
        <f>L131</f>
        <v>0</v>
      </c>
      <c r="M130" s="325" t="str">
        <f t="shared" si="15"/>
        <v/>
      </c>
      <c r="N130" s="304">
        <f>N131</f>
        <v>0</v>
      </c>
      <c r="O130" s="304">
        <f>O131</f>
        <v>0</v>
      </c>
      <c r="P130" s="316" t="str">
        <f t="shared" si="18"/>
        <v/>
      </c>
      <c r="Q130" s="304">
        <f>Q131</f>
        <v>0</v>
      </c>
      <c r="R130" s="304">
        <f>R131</f>
        <v>0</v>
      </c>
      <c r="S130" s="335" t="str">
        <f t="shared" si="16"/>
        <v/>
      </c>
    </row>
    <row r="131" spans="2:19" ht="15.75" thickBot="1" x14ac:dyDescent="0.25">
      <c r="B131" s="253"/>
      <c r="C131" s="254" t="s">
        <v>59</v>
      </c>
      <c r="D131" s="255" t="s">
        <v>329</v>
      </c>
      <c r="E131" s="303"/>
      <c r="F131" s="308"/>
      <c r="G131" s="318" t="str">
        <f t="shared" si="13"/>
        <v/>
      </c>
      <c r="H131" s="303"/>
      <c r="I131" s="308"/>
      <c r="J131" s="318" t="str">
        <f t="shared" si="14"/>
        <v/>
      </c>
      <c r="K131" s="303"/>
      <c r="L131" s="308"/>
      <c r="M131" s="327" t="str">
        <f t="shared" si="15"/>
        <v/>
      </c>
      <c r="N131" s="303"/>
      <c r="O131" s="308"/>
      <c r="P131" s="327" t="str">
        <f t="shared" si="18"/>
        <v/>
      </c>
      <c r="Q131" s="303"/>
      <c r="R131" s="308"/>
      <c r="S131" s="336" t="str">
        <f t="shared" si="16"/>
        <v/>
      </c>
    </row>
    <row r="132" spans="2:19" ht="15.75" thickBot="1" x14ac:dyDescent="0.25">
      <c r="B132" s="236">
        <v>2</v>
      </c>
      <c r="C132" s="237" t="s">
        <v>126</v>
      </c>
      <c r="D132" s="250" t="s">
        <v>329</v>
      </c>
      <c r="E132" s="309">
        <f>SUM(E133:E137)</f>
        <v>0</v>
      </c>
      <c r="F132" s="309">
        <f>SUM(F133:F137)</f>
        <v>0</v>
      </c>
      <c r="G132" s="319" t="str">
        <f t="shared" si="13"/>
        <v/>
      </c>
      <c r="H132" s="309">
        <f>SUM(H133:H137)</f>
        <v>0</v>
      </c>
      <c r="I132" s="309">
        <f>SUM(I133:I137)</f>
        <v>0</v>
      </c>
      <c r="J132" s="319" t="str">
        <f t="shared" si="14"/>
        <v/>
      </c>
      <c r="K132" s="309">
        <f>SUM(K133:K137)</f>
        <v>0</v>
      </c>
      <c r="L132" s="309">
        <f>SUM(L133:L137)</f>
        <v>0</v>
      </c>
      <c r="M132" s="328" t="str">
        <f t="shared" si="15"/>
        <v/>
      </c>
      <c r="N132" s="309">
        <f>SUM(N133:N137)</f>
        <v>0</v>
      </c>
      <c r="O132" s="309">
        <f>SUM(O133:O137)</f>
        <v>0</v>
      </c>
      <c r="P132" s="316" t="str">
        <f t="shared" si="18"/>
        <v/>
      </c>
      <c r="Q132" s="309">
        <f>SUM(Q133:Q137)</f>
        <v>0</v>
      </c>
      <c r="R132" s="309">
        <f>SUM(R133:R137)</f>
        <v>0</v>
      </c>
      <c r="S132" s="337" t="str">
        <f t="shared" si="16"/>
        <v/>
      </c>
    </row>
    <row r="133" spans="2:19" ht="15" x14ac:dyDescent="0.2">
      <c r="B133" s="248"/>
      <c r="C133" s="202" t="s">
        <v>61</v>
      </c>
      <c r="D133" s="249" t="s">
        <v>329</v>
      </c>
      <c r="E133" s="301"/>
      <c r="F133" s="305"/>
      <c r="G133" s="317" t="str">
        <f t="shared" si="13"/>
        <v/>
      </c>
      <c r="H133" s="301"/>
      <c r="I133" s="305"/>
      <c r="J133" s="317" t="str">
        <f t="shared" si="14"/>
        <v/>
      </c>
      <c r="K133" s="301"/>
      <c r="L133" s="305"/>
      <c r="M133" s="326" t="str">
        <f t="shared" si="15"/>
        <v/>
      </c>
      <c r="N133" s="301"/>
      <c r="O133" s="305"/>
      <c r="P133" s="327" t="str">
        <f t="shared" si="18"/>
        <v/>
      </c>
      <c r="Q133" s="301"/>
      <c r="R133" s="305"/>
      <c r="S133" s="333" t="str">
        <f t="shared" si="16"/>
        <v/>
      </c>
    </row>
    <row r="134" spans="2:19" ht="15" x14ac:dyDescent="0.2">
      <c r="B134" s="199"/>
      <c r="C134" s="203" t="s">
        <v>97</v>
      </c>
      <c r="D134" s="240" t="s">
        <v>329</v>
      </c>
      <c r="E134" s="307"/>
      <c r="F134" s="300"/>
      <c r="G134" s="315" t="str">
        <f t="shared" si="13"/>
        <v/>
      </c>
      <c r="H134" s="307"/>
      <c r="I134" s="300"/>
      <c r="J134" s="315" t="str">
        <f t="shared" si="14"/>
        <v/>
      </c>
      <c r="K134" s="307"/>
      <c r="L134" s="300"/>
      <c r="M134" s="324" t="str">
        <f t="shared" si="15"/>
        <v/>
      </c>
      <c r="N134" s="307"/>
      <c r="O134" s="300"/>
      <c r="P134" s="323" t="str">
        <f t="shared" si="18"/>
        <v/>
      </c>
      <c r="Q134" s="307"/>
      <c r="R134" s="300"/>
      <c r="S134" s="334" t="str">
        <f t="shared" si="16"/>
        <v/>
      </c>
    </row>
    <row r="135" spans="2:19" ht="15" x14ac:dyDescent="0.2">
      <c r="B135" s="199"/>
      <c r="C135" s="203" t="s">
        <v>60</v>
      </c>
      <c r="D135" s="240" t="s">
        <v>329</v>
      </c>
      <c r="E135" s="307"/>
      <c r="F135" s="300"/>
      <c r="G135" s="315" t="str">
        <f t="shared" si="13"/>
        <v/>
      </c>
      <c r="H135" s="307"/>
      <c r="I135" s="300"/>
      <c r="J135" s="315" t="str">
        <f t="shared" si="14"/>
        <v/>
      </c>
      <c r="K135" s="307"/>
      <c r="L135" s="300"/>
      <c r="M135" s="324" t="str">
        <f t="shared" si="15"/>
        <v/>
      </c>
      <c r="N135" s="307"/>
      <c r="O135" s="300"/>
      <c r="P135" s="323" t="str">
        <f t="shared" si="18"/>
        <v/>
      </c>
      <c r="Q135" s="307"/>
      <c r="R135" s="300"/>
      <c r="S135" s="334" t="str">
        <f t="shared" si="16"/>
        <v/>
      </c>
    </row>
    <row r="136" spans="2:19" ht="15" x14ac:dyDescent="0.2">
      <c r="B136" s="199"/>
      <c r="C136" s="203" t="s">
        <v>98</v>
      </c>
      <c r="D136" s="240" t="s">
        <v>329</v>
      </c>
      <c r="E136" s="307"/>
      <c r="F136" s="300"/>
      <c r="G136" s="315" t="str">
        <f t="shared" si="13"/>
        <v/>
      </c>
      <c r="H136" s="307"/>
      <c r="I136" s="300"/>
      <c r="J136" s="315" t="str">
        <f t="shared" si="14"/>
        <v/>
      </c>
      <c r="K136" s="307"/>
      <c r="L136" s="300"/>
      <c r="M136" s="324" t="str">
        <f t="shared" si="15"/>
        <v/>
      </c>
      <c r="N136" s="307"/>
      <c r="O136" s="300"/>
      <c r="P136" s="323" t="str">
        <f t="shared" si="18"/>
        <v/>
      </c>
      <c r="Q136" s="307"/>
      <c r="R136" s="300"/>
      <c r="S136" s="334" t="str">
        <f t="shared" si="16"/>
        <v/>
      </c>
    </row>
    <row r="137" spans="2:19" ht="15.75" thickBot="1" x14ac:dyDescent="0.25">
      <c r="B137" s="200"/>
      <c r="C137" s="204" t="s">
        <v>213</v>
      </c>
      <c r="D137" s="241" t="s">
        <v>329</v>
      </c>
      <c r="E137" s="310"/>
      <c r="F137" s="311"/>
      <c r="G137" s="320" t="str">
        <f t="shared" si="13"/>
        <v/>
      </c>
      <c r="H137" s="310"/>
      <c r="I137" s="311"/>
      <c r="J137" s="320" t="str">
        <f t="shared" si="14"/>
        <v/>
      </c>
      <c r="K137" s="310"/>
      <c r="L137" s="311"/>
      <c r="M137" s="329" t="str">
        <f t="shared" si="15"/>
        <v/>
      </c>
      <c r="N137" s="310"/>
      <c r="O137" s="311"/>
      <c r="P137" s="323" t="str">
        <f t="shared" si="18"/>
        <v/>
      </c>
      <c r="Q137" s="310"/>
      <c r="R137" s="311"/>
      <c r="S137" s="338" t="str">
        <f t="shared" si="16"/>
        <v/>
      </c>
    </row>
    <row r="138" spans="2:19" ht="15.75" thickBot="1" x14ac:dyDescent="0.25">
      <c r="B138" s="236">
        <v>3</v>
      </c>
      <c r="C138" s="237" t="s">
        <v>125</v>
      </c>
      <c r="D138" s="250" t="s">
        <v>329</v>
      </c>
      <c r="E138" s="309">
        <f>SUM(E139:E140)</f>
        <v>0</v>
      </c>
      <c r="F138" s="309">
        <f>SUM(F139:F140)</f>
        <v>0</v>
      </c>
      <c r="G138" s="319" t="str">
        <f t="shared" si="13"/>
        <v/>
      </c>
      <c r="H138" s="309">
        <f>SUM(H139:H140)</f>
        <v>0</v>
      </c>
      <c r="I138" s="309">
        <f>SUM(I139:I140)</f>
        <v>0</v>
      </c>
      <c r="J138" s="319" t="str">
        <f t="shared" si="14"/>
        <v/>
      </c>
      <c r="K138" s="309">
        <f>SUM(K139:K140)</f>
        <v>0</v>
      </c>
      <c r="L138" s="309">
        <f>SUM(L139:L140)</f>
        <v>0</v>
      </c>
      <c r="M138" s="328" t="str">
        <f t="shared" si="15"/>
        <v/>
      </c>
      <c r="N138" s="309">
        <f>SUM(N139:N140)</f>
        <v>0</v>
      </c>
      <c r="O138" s="309">
        <f>SUM(O139:O140)</f>
        <v>0</v>
      </c>
      <c r="P138" s="316" t="str">
        <f t="shared" si="18"/>
        <v/>
      </c>
      <c r="Q138" s="309">
        <f>SUM(Q139:Q140)</f>
        <v>0</v>
      </c>
      <c r="R138" s="309">
        <f>SUM(R139:R140)</f>
        <v>0</v>
      </c>
      <c r="S138" s="337" t="str">
        <f t="shared" si="16"/>
        <v/>
      </c>
    </row>
    <row r="139" spans="2:19" ht="15" x14ac:dyDescent="0.2">
      <c r="B139" s="248"/>
      <c r="C139" s="202" t="s">
        <v>62</v>
      </c>
      <c r="D139" s="249" t="s">
        <v>329</v>
      </c>
      <c r="E139" s="301"/>
      <c r="F139" s="305"/>
      <c r="G139" s="317" t="str">
        <f t="shared" si="13"/>
        <v/>
      </c>
      <c r="H139" s="301"/>
      <c r="I139" s="305"/>
      <c r="J139" s="317" t="str">
        <f t="shared" si="14"/>
        <v/>
      </c>
      <c r="K139" s="301"/>
      <c r="L139" s="305"/>
      <c r="M139" s="326" t="str">
        <f t="shared" si="15"/>
        <v/>
      </c>
      <c r="N139" s="301"/>
      <c r="O139" s="305"/>
      <c r="P139" s="327" t="str">
        <f t="shared" si="18"/>
        <v/>
      </c>
      <c r="Q139" s="301"/>
      <c r="R139" s="305"/>
      <c r="S139" s="333" t="str">
        <f t="shared" si="16"/>
        <v/>
      </c>
    </row>
    <row r="140" spans="2:19" ht="15.75" thickBot="1" x14ac:dyDescent="0.25">
      <c r="B140" s="200"/>
      <c r="C140" s="204" t="s">
        <v>99</v>
      </c>
      <c r="D140" s="241" t="s">
        <v>329</v>
      </c>
      <c r="E140" s="310"/>
      <c r="F140" s="311"/>
      <c r="G140" s="320" t="str">
        <f t="shared" si="13"/>
        <v/>
      </c>
      <c r="H140" s="310"/>
      <c r="I140" s="311"/>
      <c r="J140" s="320" t="str">
        <f t="shared" si="14"/>
        <v/>
      </c>
      <c r="K140" s="310"/>
      <c r="L140" s="311"/>
      <c r="M140" s="329" t="str">
        <f t="shared" si="15"/>
        <v/>
      </c>
      <c r="N140" s="310"/>
      <c r="O140" s="311"/>
      <c r="P140" s="323" t="str">
        <f t="shared" si="18"/>
        <v/>
      </c>
      <c r="Q140" s="310"/>
      <c r="R140" s="311"/>
      <c r="S140" s="338" t="str">
        <f t="shared" si="16"/>
        <v/>
      </c>
    </row>
    <row r="141" spans="2:19" ht="15.75" thickBot="1" x14ac:dyDescent="0.25">
      <c r="B141" s="242">
        <v>7</v>
      </c>
      <c r="C141" s="243" t="s">
        <v>56</v>
      </c>
      <c r="D141" s="244" t="s">
        <v>329</v>
      </c>
      <c r="E141" s="312">
        <f>SUM(E138,E132,E113)</f>
        <v>0</v>
      </c>
      <c r="F141" s="312">
        <f>SUM(F138,F132,F113)</f>
        <v>0</v>
      </c>
      <c r="G141" s="321" t="str">
        <f t="shared" si="13"/>
        <v/>
      </c>
      <c r="H141" s="312">
        <f>SUM(H138,H132,H113)</f>
        <v>0</v>
      </c>
      <c r="I141" s="312">
        <f>SUM(I138,I132,I113)</f>
        <v>0</v>
      </c>
      <c r="J141" s="321" t="str">
        <f t="shared" si="14"/>
        <v/>
      </c>
      <c r="K141" s="312">
        <f>SUM(K138,K132,K113)</f>
        <v>0</v>
      </c>
      <c r="L141" s="312">
        <f>SUM(L138,L132,L113)</f>
        <v>0</v>
      </c>
      <c r="M141" s="330" t="str">
        <f t="shared" si="15"/>
        <v/>
      </c>
      <c r="N141" s="312">
        <f>SUM(N138,N132,N113)</f>
        <v>0</v>
      </c>
      <c r="O141" s="312">
        <f>SUM(O138,O132,O113)</f>
        <v>0</v>
      </c>
      <c r="P141" s="316" t="str">
        <f t="shared" si="18"/>
        <v/>
      </c>
      <c r="Q141" s="312">
        <f>SUM(Q138,Q132,Q113)</f>
        <v>0</v>
      </c>
      <c r="R141" s="312">
        <f>SUM(R138,R132,R113)</f>
        <v>0</v>
      </c>
      <c r="S141" s="339" t="str">
        <f t="shared" si="16"/>
        <v/>
      </c>
    </row>
    <row r="143" spans="2:19" x14ac:dyDescent="0.2">
      <c r="B143" s="77"/>
      <c r="C143" s="77"/>
      <c r="R143" s="220" t="s">
        <v>268</v>
      </c>
      <c r="S143" s="220">
        <v>3</v>
      </c>
    </row>
    <row r="144" spans="2:19" ht="15" x14ac:dyDescent="0.2">
      <c r="B144" s="219"/>
      <c r="C144" s="78"/>
    </row>
    <row r="145" spans="2:19" ht="20.25" x14ac:dyDescent="0.2">
      <c r="B145" s="513" t="s">
        <v>0</v>
      </c>
      <c r="C145" s="513"/>
      <c r="D145" s="513"/>
      <c r="E145" s="513"/>
      <c r="F145" s="513"/>
      <c r="G145" s="513"/>
      <c r="H145" s="513"/>
      <c r="I145" s="513"/>
      <c r="J145" s="513"/>
      <c r="K145" s="513"/>
      <c r="L145" s="513"/>
      <c r="M145" s="513"/>
      <c r="N145" s="513"/>
      <c r="O145" s="513"/>
      <c r="P145" s="513"/>
      <c r="Q145" s="513"/>
      <c r="R145" s="513"/>
      <c r="S145" s="513"/>
    </row>
    <row r="146" spans="2:19" ht="20.25" x14ac:dyDescent="0.2">
      <c r="B146" s="513" t="s">
        <v>348</v>
      </c>
      <c r="C146" s="513"/>
      <c r="D146" s="513"/>
      <c r="E146" s="513"/>
      <c r="F146" s="513"/>
      <c r="G146" s="513"/>
      <c r="H146" s="513"/>
      <c r="I146" s="513"/>
      <c r="J146" s="513"/>
      <c r="K146" s="513"/>
      <c r="L146" s="513"/>
      <c r="M146" s="513"/>
      <c r="N146" s="513"/>
      <c r="O146" s="513"/>
      <c r="P146" s="513"/>
      <c r="Q146" s="513"/>
      <c r="R146" s="513"/>
      <c r="S146" s="513"/>
    </row>
    <row r="147" spans="2:19" x14ac:dyDescent="0.2">
      <c r="B147" s="534" t="str">
        <f>'1. CARATULA'!B9</f>
        <v xml:space="preserve">           OACE, OSDE, CAP ó CAM : </v>
      </c>
      <c r="C147" s="534"/>
      <c r="D147" s="534"/>
      <c r="E147" s="534"/>
      <c r="F147" s="534"/>
      <c r="G147" s="534"/>
      <c r="H147" s="534"/>
      <c r="I147" s="534"/>
      <c r="J147" s="534"/>
      <c r="K147" s="74"/>
      <c r="L147" s="74"/>
      <c r="M147" s="74"/>
      <c r="N147" s="74"/>
      <c r="O147" s="74"/>
      <c r="P147" s="74"/>
      <c r="Q147" s="219"/>
      <c r="R147" s="219"/>
      <c r="S147" s="219"/>
    </row>
    <row r="148" spans="2:19" x14ac:dyDescent="0.2">
      <c r="B148" s="516" t="str">
        <f>'1. CARATULA'!B10</f>
        <v xml:space="preserve">           GRUPO: </v>
      </c>
      <c r="C148" s="516"/>
      <c r="D148" s="516"/>
      <c r="E148" s="516"/>
      <c r="F148" s="516"/>
      <c r="G148" s="516"/>
      <c r="H148" s="516"/>
      <c r="I148" s="516"/>
      <c r="J148" s="516"/>
      <c r="K148" s="74"/>
      <c r="L148" s="74"/>
      <c r="M148" s="74"/>
      <c r="N148" s="74"/>
      <c r="O148" s="74"/>
      <c r="P148" s="74"/>
      <c r="Q148" s="219"/>
      <c r="R148" s="219"/>
      <c r="S148" s="219"/>
    </row>
    <row r="149" spans="2:19" x14ac:dyDescent="0.2">
      <c r="B149" s="516" t="str">
        <f>'1. CARATULA'!B11</f>
        <v xml:space="preserve">           EMPRESA: </v>
      </c>
      <c r="C149" s="516"/>
      <c r="D149" s="516"/>
      <c r="E149" s="516"/>
      <c r="F149" s="516"/>
      <c r="G149" s="516"/>
      <c r="H149" s="516"/>
      <c r="I149" s="516"/>
      <c r="J149" s="516"/>
      <c r="K149" s="74"/>
      <c r="L149" s="74"/>
      <c r="M149" s="74"/>
      <c r="N149" s="74"/>
      <c r="O149" s="74"/>
      <c r="P149" s="74"/>
      <c r="Q149" s="219"/>
      <c r="R149" s="219"/>
      <c r="S149" s="219"/>
    </row>
    <row r="150" spans="2:19" x14ac:dyDescent="0.2">
      <c r="B150" s="516" t="str">
        <f>'1. CARATULA'!B12</f>
        <v xml:space="preserve">           CÓDIGO REUP: </v>
      </c>
      <c r="C150" s="516"/>
      <c r="D150" s="516"/>
      <c r="E150" s="516"/>
      <c r="F150" s="516"/>
      <c r="G150" s="516"/>
      <c r="H150" s="516"/>
      <c r="I150" s="516"/>
      <c r="J150" s="516"/>
      <c r="K150" s="74"/>
      <c r="L150" s="74"/>
      <c r="M150" s="74"/>
      <c r="N150" s="74"/>
      <c r="O150" s="74"/>
      <c r="P150" s="74"/>
      <c r="Q150" s="219"/>
      <c r="R150" s="219"/>
      <c r="S150" s="219"/>
    </row>
    <row r="151" spans="2:19" x14ac:dyDescent="0.2">
      <c r="B151" s="516" t="str">
        <f>'1. CARATULA'!B13</f>
        <v xml:space="preserve">           UNIDAD BÁSICA: </v>
      </c>
      <c r="C151" s="516"/>
      <c r="D151" s="516"/>
      <c r="E151" s="516"/>
      <c r="F151" s="516"/>
      <c r="G151" s="516"/>
      <c r="H151" s="516"/>
      <c r="I151" s="516"/>
      <c r="J151" s="516"/>
      <c r="K151" s="74"/>
      <c r="L151" s="74"/>
      <c r="M151" s="74"/>
      <c r="N151" s="74"/>
      <c r="O151" s="74"/>
      <c r="P151" s="74"/>
      <c r="Q151" s="219"/>
      <c r="R151" s="219"/>
      <c r="S151" s="219"/>
    </row>
    <row r="152" spans="2:19" x14ac:dyDescent="0.2">
      <c r="B152" s="516" t="str">
        <f>'1. CARATULA'!B14</f>
        <v xml:space="preserve">           PROVINCIA: </v>
      </c>
      <c r="C152" s="516"/>
      <c r="D152" s="516"/>
      <c r="E152" s="516"/>
      <c r="F152" s="516"/>
      <c r="G152" s="516"/>
      <c r="H152" s="516"/>
      <c r="I152" s="516"/>
      <c r="J152" s="516"/>
      <c r="K152" s="74"/>
      <c r="L152" s="74"/>
      <c r="M152" s="74"/>
      <c r="N152" s="74"/>
      <c r="O152" s="74"/>
      <c r="P152" s="74"/>
      <c r="Q152" s="219"/>
      <c r="R152" s="219"/>
      <c r="S152" s="219"/>
    </row>
    <row r="153" spans="2:19" ht="13.5" customHeight="1" x14ac:dyDescent="0.2">
      <c r="B153" s="516" t="str">
        <f>'1. CARATULA'!B15</f>
        <v xml:space="preserve">           MUNICIPIO: </v>
      </c>
      <c r="C153" s="516"/>
      <c r="D153" s="516"/>
      <c r="E153" s="516"/>
      <c r="F153" s="516"/>
      <c r="G153" s="516"/>
      <c r="H153" s="516"/>
      <c r="I153" s="516"/>
      <c r="J153" s="516"/>
      <c r="K153" s="74"/>
      <c r="L153" s="74"/>
      <c r="M153" s="74"/>
      <c r="N153" s="74"/>
      <c r="O153" s="74"/>
      <c r="P153" s="74"/>
      <c r="Q153" s="219"/>
      <c r="R153" s="219"/>
      <c r="S153" s="219"/>
    </row>
    <row r="154" spans="2:19" ht="13.5" thickBot="1" x14ac:dyDescent="0.25"/>
    <row r="155" spans="2:19" ht="13.5" thickBot="1" x14ac:dyDescent="0.25">
      <c r="B155" s="531" t="s">
        <v>475</v>
      </c>
      <c r="C155" s="532"/>
      <c r="D155" s="532"/>
      <c r="E155" s="532"/>
      <c r="F155" s="532"/>
      <c r="G155" s="532"/>
      <c r="H155" s="532"/>
      <c r="I155" s="532"/>
      <c r="J155" s="532"/>
      <c r="K155" s="532"/>
      <c r="L155" s="532"/>
      <c r="M155" s="532"/>
      <c r="N155" s="532"/>
      <c r="O155" s="532"/>
      <c r="P155" s="532"/>
      <c r="Q155" s="532"/>
      <c r="R155" s="532"/>
      <c r="S155" s="533"/>
    </row>
    <row r="156" spans="2:19" ht="13.5" thickBot="1" x14ac:dyDescent="0.25"/>
    <row r="157" spans="2:19" ht="15" x14ac:dyDescent="0.2">
      <c r="B157" s="527" t="s">
        <v>326</v>
      </c>
      <c r="C157" s="529" t="s">
        <v>46</v>
      </c>
      <c r="D157" s="529" t="s">
        <v>47</v>
      </c>
      <c r="E157" s="520" t="s">
        <v>48</v>
      </c>
      <c r="F157" s="521"/>
      <c r="G157" s="522"/>
      <c r="H157" s="520" t="s">
        <v>48</v>
      </c>
      <c r="I157" s="521"/>
      <c r="J157" s="522"/>
      <c r="K157" s="520" t="s">
        <v>48</v>
      </c>
      <c r="L157" s="521"/>
      <c r="M157" s="522"/>
      <c r="N157" s="520" t="s">
        <v>48</v>
      </c>
      <c r="O157" s="521"/>
      <c r="P157" s="522"/>
      <c r="Q157" s="523" t="s">
        <v>54</v>
      </c>
      <c r="R157" s="523"/>
      <c r="S157" s="524"/>
    </row>
    <row r="158" spans="2:19" ht="15" x14ac:dyDescent="0.2">
      <c r="B158" s="528"/>
      <c r="C158" s="530"/>
      <c r="D158" s="530"/>
      <c r="E158" s="517" t="s">
        <v>363</v>
      </c>
      <c r="F158" s="518"/>
      <c r="G158" s="519"/>
      <c r="H158" s="517" t="s">
        <v>364</v>
      </c>
      <c r="I158" s="518"/>
      <c r="J158" s="519"/>
      <c r="K158" s="517" t="s">
        <v>365</v>
      </c>
      <c r="L158" s="518"/>
      <c r="M158" s="519"/>
      <c r="N158" s="517" t="s">
        <v>366</v>
      </c>
      <c r="O158" s="518"/>
      <c r="P158" s="519"/>
      <c r="Q158" s="525" t="s">
        <v>367</v>
      </c>
      <c r="R158" s="525"/>
      <c r="S158" s="526"/>
    </row>
    <row r="159" spans="2:19" ht="30.75" customHeight="1" x14ac:dyDescent="0.2">
      <c r="B159" s="528"/>
      <c r="C159" s="530"/>
      <c r="D159" s="530"/>
      <c r="E159" s="224" t="s">
        <v>50</v>
      </c>
      <c r="F159" s="224" t="s">
        <v>49</v>
      </c>
      <c r="G159" s="224" t="s">
        <v>53</v>
      </c>
      <c r="H159" s="224" t="s">
        <v>50</v>
      </c>
      <c r="I159" s="224" t="s">
        <v>49</v>
      </c>
      <c r="J159" s="224" t="s">
        <v>53</v>
      </c>
      <c r="K159" s="224" t="s">
        <v>50</v>
      </c>
      <c r="L159" s="224" t="s">
        <v>49</v>
      </c>
      <c r="M159" s="224" t="s">
        <v>53</v>
      </c>
      <c r="N159" s="224" t="s">
        <v>50</v>
      </c>
      <c r="O159" s="224" t="s">
        <v>49</v>
      </c>
      <c r="P159" s="224" t="s">
        <v>53</v>
      </c>
      <c r="Q159" s="225" t="s">
        <v>50</v>
      </c>
      <c r="R159" s="225" t="s">
        <v>357</v>
      </c>
      <c r="S159" s="226" t="s">
        <v>53</v>
      </c>
    </row>
    <row r="160" spans="2:19" ht="15.75" thickBot="1" x14ac:dyDescent="0.25">
      <c r="B160" s="201"/>
      <c r="C160" s="227"/>
      <c r="D160" s="227"/>
      <c r="E160" s="228"/>
      <c r="F160" s="228"/>
      <c r="G160" s="228"/>
      <c r="H160" s="228"/>
      <c r="I160" s="228"/>
      <c r="J160" s="228"/>
      <c r="K160" s="228"/>
      <c r="L160" s="228"/>
      <c r="M160" s="229"/>
      <c r="N160" s="229"/>
      <c r="O160" s="229"/>
      <c r="P160" s="229"/>
      <c r="Q160" s="228"/>
      <c r="R160" s="228"/>
      <c r="S160" s="230"/>
    </row>
    <row r="161" spans="2:19" ht="15" x14ac:dyDescent="0.2">
      <c r="B161" s="231">
        <v>1</v>
      </c>
      <c r="C161" s="232" t="s">
        <v>55</v>
      </c>
      <c r="D161" s="222" t="s">
        <v>329</v>
      </c>
      <c r="E161" s="298">
        <f>E162+E172+E178</f>
        <v>0</v>
      </c>
      <c r="F161" s="298">
        <f>F162+F172+F178</f>
        <v>0</v>
      </c>
      <c r="G161" s="313" t="str">
        <f t="shared" ref="G161:G189" si="19">IF(OR(F161=0,E161=0),"",(F161/E161*100))</f>
        <v/>
      </c>
      <c r="H161" s="298">
        <f>H162+H172+H178</f>
        <v>0</v>
      </c>
      <c r="I161" s="298">
        <f>I162+I172+I178</f>
        <v>0</v>
      </c>
      <c r="J161" s="313" t="str">
        <f t="shared" ref="J161:J189" si="20">IF(OR(I161=0,H161=0),"",(I161/H161*100))</f>
        <v/>
      </c>
      <c r="K161" s="298">
        <f>K162+K172+K178</f>
        <v>0</v>
      </c>
      <c r="L161" s="298">
        <f>L162+L172+L178</f>
        <v>0</v>
      </c>
      <c r="M161" s="322" t="str">
        <f t="shared" ref="M161:M189" si="21">IF(OR(L161=0,K161=0),"",(L161/K161*100))</f>
        <v/>
      </c>
      <c r="N161" s="298">
        <f>N162+N172+N178</f>
        <v>0</v>
      </c>
      <c r="O161" s="298">
        <f>O162+O172+O178</f>
        <v>0</v>
      </c>
      <c r="P161" s="322" t="str">
        <f>IF(OR(O161=0,N161=0),"",(O161/N161*100))</f>
        <v/>
      </c>
      <c r="Q161" s="298">
        <f>Q162+Q172+Q178</f>
        <v>0</v>
      </c>
      <c r="R161" s="298">
        <f>R162+R172+R178</f>
        <v>0</v>
      </c>
      <c r="S161" s="331" t="str">
        <f t="shared" ref="S161:S189" si="22">IF(OR(R161=0,Q161=0),"",(R161/Q161*100))</f>
        <v/>
      </c>
    </row>
    <row r="162" spans="2:19" ht="15.75" thickBot="1" x14ac:dyDescent="0.25">
      <c r="B162" s="233">
        <v>1.1000000000000001</v>
      </c>
      <c r="C162" s="234" t="s">
        <v>211</v>
      </c>
      <c r="D162" s="235" t="s">
        <v>329</v>
      </c>
      <c r="E162" s="299">
        <f>SUM(E169,E163)</f>
        <v>0</v>
      </c>
      <c r="F162" s="299">
        <f>SUM(F169,F163)</f>
        <v>0</v>
      </c>
      <c r="G162" s="314" t="str">
        <f t="shared" si="19"/>
        <v/>
      </c>
      <c r="H162" s="299">
        <f>SUM(H169,H163)</f>
        <v>0</v>
      </c>
      <c r="I162" s="299">
        <f>SUM(I169,I163)</f>
        <v>0</v>
      </c>
      <c r="J162" s="314" t="str">
        <f t="shared" si="20"/>
        <v/>
      </c>
      <c r="K162" s="299">
        <f>SUM(K169,K163)</f>
        <v>0</v>
      </c>
      <c r="L162" s="299">
        <f>SUM(L169,L163)</f>
        <v>0</v>
      </c>
      <c r="M162" s="323" t="str">
        <f t="shared" si="21"/>
        <v/>
      </c>
      <c r="N162" s="299">
        <f>SUM(N169,N163)</f>
        <v>0</v>
      </c>
      <c r="O162" s="299">
        <f>SUM(O169,O163)</f>
        <v>0</v>
      </c>
      <c r="P162" s="323" t="str">
        <f>IF(OR(O162=0,N162=0),"",(O162/N162*100))</f>
        <v/>
      </c>
      <c r="Q162" s="299">
        <f>SUM(Q169,Q163)</f>
        <v>0</v>
      </c>
      <c r="R162" s="299">
        <f>SUM(R169,R163)</f>
        <v>0</v>
      </c>
      <c r="S162" s="332" t="str">
        <f t="shared" si="22"/>
        <v/>
      </c>
    </row>
    <row r="163" spans="2:19" ht="15.75" thickBot="1" x14ac:dyDescent="0.25">
      <c r="B163" s="399" t="s">
        <v>51</v>
      </c>
      <c r="C163" s="400" t="s">
        <v>212</v>
      </c>
      <c r="D163" s="401" t="s">
        <v>329</v>
      </c>
      <c r="E163" s="402">
        <f>SUM(E164:E166)*6</f>
        <v>0</v>
      </c>
      <c r="F163" s="402">
        <f>SUM(F164:F166)*6</f>
        <v>0</v>
      </c>
      <c r="G163" s="403" t="str">
        <f t="shared" si="19"/>
        <v/>
      </c>
      <c r="H163" s="402">
        <f>SUM(H164:H166)*6</f>
        <v>0</v>
      </c>
      <c r="I163" s="402">
        <f>SUM(I164:I166)*6</f>
        <v>0</v>
      </c>
      <c r="J163" s="403" t="str">
        <f t="shared" si="20"/>
        <v/>
      </c>
      <c r="K163" s="402">
        <f>SUM(K164:K166)*6</f>
        <v>0</v>
      </c>
      <c r="L163" s="402">
        <f>SUM(L164:L166)*6</f>
        <v>0</v>
      </c>
      <c r="M163" s="404" t="str">
        <f t="shared" si="21"/>
        <v/>
      </c>
      <c r="N163" s="402">
        <f>SUM(N164:N166)*6</f>
        <v>0</v>
      </c>
      <c r="O163" s="402">
        <f>SUM(O164:O166)*6</f>
        <v>0</v>
      </c>
      <c r="P163" s="404" t="str">
        <f>IF(OR(O163=0,N163=0),"",(O163/N163*100))</f>
        <v/>
      </c>
      <c r="Q163" s="402">
        <f t="shared" ref="Q163:R163" si="23">SUM(Q164:Q166)</f>
        <v>0</v>
      </c>
      <c r="R163" s="402">
        <f t="shared" si="23"/>
        <v>0</v>
      </c>
      <c r="S163" s="405" t="str">
        <f t="shared" si="22"/>
        <v/>
      </c>
    </row>
    <row r="164" spans="2:19" ht="15" x14ac:dyDescent="0.2">
      <c r="B164" s="406"/>
      <c r="C164" s="407" t="s">
        <v>269</v>
      </c>
      <c r="D164" s="408" t="s">
        <v>329</v>
      </c>
      <c r="E164" s="409"/>
      <c r="F164" s="410"/>
      <c r="G164" s="411" t="str">
        <f t="shared" si="19"/>
        <v/>
      </c>
      <c r="H164" s="409"/>
      <c r="I164" s="410"/>
      <c r="J164" s="411" t="str">
        <f t="shared" si="20"/>
        <v/>
      </c>
      <c r="K164" s="409"/>
      <c r="L164" s="410"/>
      <c r="M164" s="412" t="str">
        <f t="shared" si="21"/>
        <v/>
      </c>
      <c r="N164" s="409"/>
      <c r="O164" s="410"/>
      <c r="P164" s="413" t="str">
        <f t="shared" ref="P164:P189" si="24">IF(OR(O164=0,N164=0),"",(O164/N164*100))</f>
        <v/>
      </c>
      <c r="Q164" s="409"/>
      <c r="R164" s="410"/>
      <c r="S164" s="414" t="str">
        <f t="shared" si="22"/>
        <v/>
      </c>
    </row>
    <row r="165" spans="2:19" ht="15" x14ac:dyDescent="0.2">
      <c r="B165" s="415"/>
      <c r="C165" s="416" t="s">
        <v>477</v>
      </c>
      <c r="D165" s="417" t="s">
        <v>329</v>
      </c>
      <c r="E165" s="409"/>
      <c r="F165" s="410"/>
      <c r="G165" s="411" t="str">
        <f t="shared" si="19"/>
        <v/>
      </c>
      <c r="H165" s="409"/>
      <c r="I165" s="410"/>
      <c r="J165" s="411" t="str">
        <f t="shared" si="20"/>
        <v/>
      </c>
      <c r="K165" s="409"/>
      <c r="L165" s="410"/>
      <c r="M165" s="412" t="str">
        <f t="shared" si="21"/>
        <v/>
      </c>
      <c r="N165" s="409"/>
      <c r="O165" s="410"/>
      <c r="P165" s="412" t="str">
        <f t="shared" si="24"/>
        <v/>
      </c>
      <c r="Q165" s="409"/>
      <c r="R165" s="410"/>
      <c r="S165" s="418" t="str">
        <f t="shared" si="22"/>
        <v/>
      </c>
    </row>
    <row r="166" spans="2:19" ht="15" x14ac:dyDescent="0.2">
      <c r="B166" s="415"/>
      <c r="C166" s="416" t="s">
        <v>266</v>
      </c>
      <c r="D166" s="417" t="s">
        <v>329</v>
      </c>
      <c r="E166" s="409"/>
      <c r="F166" s="410"/>
      <c r="G166" s="411" t="str">
        <f t="shared" si="19"/>
        <v/>
      </c>
      <c r="H166" s="409"/>
      <c r="I166" s="410"/>
      <c r="J166" s="411" t="str">
        <f t="shared" si="20"/>
        <v/>
      </c>
      <c r="K166" s="409"/>
      <c r="L166" s="410"/>
      <c r="M166" s="412" t="str">
        <f t="shared" si="21"/>
        <v/>
      </c>
      <c r="N166" s="409"/>
      <c r="O166" s="410"/>
      <c r="P166" s="412" t="str">
        <f t="shared" si="24"/>
        <v/>
      </c>
      <c r="Q166" s="409"/>
      <c r="R166" s="410"/>
      <c r="S166" s="418" t="str">
        <f t="shared" si="22"/>
        <v/>
      </c>
    </row>
    <row r="167" spans="2:19" ht="15" x14ac:dyDescent="0.2">
      <c r="B167" s="198"/>
      <c r="C167" s="203" t="s">
        <v>267</v>
      </c>
      <c r="D167" s="223" t="s">
        <v>329</v>
      </c>
      <c r="E167" s="300"/>
      <c r="F167" s="301"/>
      <c r="G167" s="315" t="str">
        <f t="shared" si="19"/>
        <v/>
      </c>
      <c r="H167" s="300"/>
      <c r="I167" s="301"/>
      <c r="J167" s="315" t="str">
        <f t="shared" si="20"/>
        <v/>
      </c>
      <c r="K167" s="300"/>
      <c r="L167" s="301"/>
      <c r="M167" s="324" t="str">
        <f t="shared" si="21"/>
        <v/>
      </c>
      <c r="N167" s="300"/>
      <c r="O167" s="301"/>
      <c r="P167" s="324" t="str">
        <f t="shared" si="24"/>
        <v/>
      </c>
      <c r="Q167" s="300"/>
      <c r="R167" s="301"/>
      <c r="S167" s="334" t="str">
        <f t="shared" si="22"/>
        <v/>
      </c>
    </row>
    <row r="168" spans="2:19" ht="15.75" thickBot="1" x14ac:dyDescent="0.25">
      <c r="B168" s="246"/>
      <c r="C168" s="247" t="s">
        <v>264</v>
      </c>
      <c r="D168" s="235" t="s">
        <v>329</v>
      </c>
      <c r="E168" s="302"/>
      <c r="F168" s="303"/>
      <c r="G168" s="314" t="str">
        <f t="shared" si="19"/>
        <v/>
      </c>
      <c r="H168" s="302"/>
      <c r="I168" s="303"/>
      <c r="J168" s="314" t="str">
        <f t="shared" si="20"/>
        <v/>
      </c>
      <c r="K168" s="302"/>
      <c r="L168" s="303"/>
      <c r="M168" s="323" t="str">
        <f t="shared" si="21"/>
        <v/>
      </c>
      <c r="N168" s="302"/>
      <c r="O168" s="303"/>
      <c r="P168" s="323" t="str">
        <f t="shared" si="24"/>
        <v/>
      </c>
      <c r="Q168" s="302"/>
      <c r="R168" s="303"/>
      <c r="S168" s="332" t="str">
        <f t="shared" si="22"/>
        <v/>
      </c>
    </row>
    <row r="169" spans="2:19" ht="15.75" thickBot="1" x14ac:dyDescent="0.25">
      <c r="B169" s="236" t="s">
        <v>52</v>
      </c>
      <c r="C169" s="237" t="s">
        <v>57</v>
      </c>
      <c r="D169" s="238" t="s">
        <v>329</v>
      </c>
      <c r="E169" s="304">
        <f>SUM(E170:E171)</f>
        <v>0</v>
      </c>
      <c r="F169" s="304">
        <f>SUM(F170:F171)</f>
        <v>0</v>
      </c>
      <c r="G169" s="316" t="str">
        <f t="shared" si="19"/>
        <v/>
      </c>
      <c r="H169" s="304">
        <f>SUM(H170:H171)</f>
        <v>0</v>
      </c>
      <c r="I169" s="304">
        <f>SUM(I170:I171)</f>
        <v>0</v>
      </c>
      <c r="J169" s="316" t="str">
        <f t="shared" si="20"/>
        <v/>
      </c>
      <c r="K169" s="304">
        <f>SUM(K170:K171)</f>
        <v>0</v>
      </c>
      <c r="L169" s="304">
        <f>SUM(L170:L171)</f>
        <v>0</v>
      </c>
      <c r="M169" s="325" t="str">
        <f t="shared" si="21"/>
        <v/>
      </c>
      <c r="N169" s="304">
        <f>SUM(N170:N171)</f>
        <v>0</v>
      </c>
      <c r="O169" s="304">
        <f>SUM(O170:O171)</f>
        <v>0</v>
      </c>
      <c r="P169" s="316" t="str">
        <f t="shared" si="24"/>
        <v/>
      </c>
      <c r="Q169" s="304">
        <f>SUM(Q170:Q171)</f>
        <v>0</v>
      </c>
      <c r="R169" s="304">
        <f>SUM(R170:R171)</f>
        <v>0</v>
      </c>
      <c r="S169" s="335" t="str">
        <f t="shared" si="22"/>
        <v/>
      </c>
    </row>
    <row r="170" spans="2:19" ht="15" x14ac:dyDescent="0.2">
      <c r="B170" s="197"/>
      <c r="C170" s="202" t="s">
        <v>359</v>
      </c>
      <c r="D170" s="239" t="s">
        <v>329</v>
      </c>
      <c r="E170" s="301"/>
      <c r="F170" s="305"/>
      <c r="G170" s="317" t="str">
        <f t="shared" si="19"/>
        <v/>
      </c>
      <c r="H170" s="301"/>
      <c r="I170" s="305"/>
      <c r="J170" s="317" t="str">
        <f t="shared" si="20"/>
        <v/>
      </c>
      <c r="K170" s="301"/>
      <c r="L170" s="305"/>
      <c r="M170" s="326" t="str">
        <f t="shared" si="21"/>
        <v/>
      </c>
      <c r="N170" s="301"/>
      <c r="O170" s="305"/>
      <c r="P170" s="326" t="str">
        <f t="shared" si="24"/>
        <v/>
      </c>
      <c r="Q170" s="301"/>
      <c r="R170" s="305"/>
      <c r="S170" s="333" t="str">
        <f t="shared" si="22"/>
        <v/>
      </c>
    </row>
    <row r="171" spans="2:19" ht="15.75" thickBot="1" x14ac:dyDescent="0.25">
      <c r="B171" s="246"/>
      <c r="C171" s="247" t="s">
        <v>214</v>
      </c>
      <c r="D171" s="235" t="s">
        <v>329</v>
      </c>
      <c r="E171" s="306"/>
      <c r="F171" s="302"/>
      <c r="G171" s="314" t="str">
        <f t="shared" si="19"/>
        <v/>
      </c>
      <c r="H171" s="306"/>
      <c r="I171" s="302"/>
      <c r="J171" s="314" t="str">
        <f t="shared" si="20"/>
        <v/>
      </c>
      <c r="K171" s="306"/>
      <c r="L171" s="302"/>
      <c r="M171" s="323" t="str">
        <f t="shared" si="21"/>
        <v/>
      </c>
      <c r="N171" s="306"/>
      <c r="O171" s="302"/>
      <c r="P171" s="323" t="str">
        <f t="shared" si="24"/>
        <v/>
      </c>
      <c r="Q171" s="306"/>
      <c r="R171" s="302"/>
      <c r="S171" s="332" t="str">
        <f t="shared" si="22"/>
        <v/>
      </c>
    </row>
    <row r="172" spans="2:19" ht="15.75" thickBot="1" x14ac:dyDescent="0.25">
      <c r="B172" s="236">
        <v>1.2</v>
      </c>
      <c r="C172" s="237" t="s">
        <v>123</v>
      </c>
      <c r="D172" s="250" t="s">
        <v>329</v>
      </c>
      <c r="E172" s="304">
        <f>SUM(E173:E177)</f>
        <v>0</v>
      </c>
      <c r="F172" s="304">
        <f>SUM(F173:F177)</f>
        <v>0</v>
      </c>
      <c r="G172" s="316" t="str">
        <f t="shared" si="19"/>
        <v/>
      </c>
      <c r="H172" s="304">
        <f>SUM(H173:H177)</f>
        <v>0</v>
      </c>
      <c r="I172" s="304">
        <f>SUM(I173:I177)</f>
        <v>0</v>
      </c>
      <c r="J172" s="316" t="str">
        <f t="shared" si="20"/>
        <v/>
      </c>
      <c r="K172" s="304">
        <f>SUM(K173:K177)</f>
        <v>0</v>
      </c>
      <c r="L172" s="304">
        <f>SUM(L173:L177)</f>
        <v>0</v>
      </c>
      <c r="M172" s="325" t="str">
        <f t="shared" si="21"/>
        <v/>
      </c>
      <c r="N172" s="304">
        <f>SUM(N173:N177)</f>
        <v>0</v>
      </c>
      <c r="O172" s="304">
        <f>SUM(O173:O177)</f>
        <v>0</v>
      </c>
      <c r="P172" s="316" t="str">
        <f t="shared" si="24"/>
        <v/>
      </c>
      <c r="Q172" s="304">
        <f>SUM(Q173:Q177)</f>
        <v>0</v>
      </c>
      <c r="R172" s="304">
        <f>SUM(R173:R177)</f>
        <v>0</v>
      </c>
      <c r="S172" s="335" t="str">
        <f t="shared" si="22"/>
        <v/>
      </c>
    </row>
    <row r="173" spans="2:19" ht="15" x14ac:dyDescent="0.2">
      <c r="B173" s="248"/>
      <c r="C173" s="202" t="s">
        <v>93</v>
      </c>
      <c r="D173" s="249" t="s">
        <v>329</v>
      </c>
      <c r="E173" s="301"/>
      <c r="F173" s="305"/>
      <c r="G173" s="317" t="str">
        <f t="shared" si="19"/>
        <v/>
      </c>
      <c r="H173" s="301"/>
      <c r="I173" s="305"/>
      <c r="J173" s="317" t="str">
        <f t="shared" si="20"/>
        <v/>
      </c>
      <c r="K173" s="301"/>
      <c r="L173" s="305"/>
      <c r="M173" s="326" t="str">
        <f t="shared" si="21"/>
        <v/>
      </c>
      <c r="N173" s="301"/>
      <c r="O173" s="305"/>
      <c r="P173" s="327" t="str">
        <f t="shared" si="24"/>
        <v/>
      </c>
      <c r="Q173" s="301"/>
      <c r="R173" s="305"/>
      <c r="S173" s="333" t="str">
        <f t="shared" si="22"/>
        <v/>
      </c>
    </row>
    <row r="174" spans="2:19" ht="15" x14ac:dyDescent="0.2">
      <c r="B174" s="199"/>
      <c r="C174" s="203" t="s">
        <v>94</v>
      </c>
      <c r="D174" s="240" t="s">
        <v>329</v>
      </c>
      <c r="E174" s="307"/>
      <c r="F174" s="300"/>
      <c r="G174" s="315" t="str">
        <f t="shared" si="19"/>
        <v/>
      </c>
      <c r="H174" s="307"/>
      <c r="I174" s="300"/>
      <c r="J174" s="315" t="str">
        <f t="shared" si="20"/>
        <v/>
      </c>
      <c r="K174" s="307"/>
      <c r="L174" s="300"/>
      <c r="M174" s="324" t="str">
        <f t="shared" si="21"/>
        <v/>
      </c>
      <c r="N174" s="307"/>
      <c r="O174" s="300"/>
      <c r="P174" s="323" t="str">
        <f t="shared" si="24"/>
        <v/>
      </c>
      <c r="Q174" s="307"/>
      <c r="R174" s="300"/>
      <c r="S174" s="334" t="str">
        <f t="shared" si="22"/>
        <v/>
      </c>
    </row>
    <row r="175" spans="2:19" ht="15" x14ac:dyDescent="0.2">
      <c r="B175" s="199"/>
      <c r="C175" s="203" t="s">
        <v>58</v>
      </c>
      <c r="D175" s="240" t="s">
        <v>329</v>
      </c>
      <c r="E175" s="307"/>
      <c r="F175" s="300"/>
      <c r="G175" s="315" t="str">
        <f t="shared" si="19"/>
        <v/>
      </c>
      <c r="H175" s="307"/>
      <c r="I175" s="300"/>
      <c r="J175" s="315" t="str">
        <f t="shared" si="20"/>
        <v/>
      </c>
      <c r="K175" s="307"/>
      <c r="L175" s="300"/>
      <c r="M175" s="324" t="str">
        <f t="shared" si="21"/>
        <v/>
      </c>
      <c r="N175" s="307"/>
      <c r="O175" s="300"/>
      <c r="P175" s="323" t="str">
        <f t="shared" si="24"/>
        <v/>
      </c>
      <c r="Q175" s="307"/>
      <c r="R175" s="300"/>
      <c r="S175" s="334" t="str">
        <f t="shared" si="22"/>
        <v/>
      </c>
    </row>
    <row r="176" spans="2:19" ht="15" x14ac:dyDescent="0.2">
      <c r="B176" s="199"/>
      <c r="C176" s="203" t="s">
        <v>95</v>
      </c>
      <c r="D176" s="240" t="s">
        <v>329</v>
      </c>
      <c r="E176" s="307"/>
      <c r="F176" s="300"/>
      <c r="G176" s="315" t="str">
        <f t="shared" si="19"/>
        <v/>
      </c>
      <c r="H176" s="307"/>
      <c r="I176" s="300"/>
      <c r="J176" s="315" t="str">
        <f t="shared" si="20"/>
        <v/>
      </c>
      <c r="K176" s="307"/>
      <c r="L176" s="300"/>
      <c r="M176" s="324" t="str">
        <f t="shared" si="21"/>
        <v/>
      </c>
      <c r="N176" s="307"/>
      <c r="O176" s="300"/>
      <c r="P176" s="323" t="str">
        <f t="shared" si="24"/>
        <v/>
      </c>
      <c r="Q176" s="307"/>
      <c r="R176" s="300"/>
      <c r="S176" s="334" t="str">
        <f t="shared" si="22"/>
        <v/>
      </c>
    </row>
    <row r="177" spans="2:19" ht="15.75" thickBot="1" x14ac:dyDescent="0.25">
      <c r="B177" s="251"/>
      <c r="C177" s="247" t="s">
        <v>96</v>
      </c>
      <c r="D177" s="252" t="s">
        <v>329</v>
      </c>
      <c r="E177" s="306"/>
      <c r="F177" s="302"/>
      <c r="G177" s="314" t="str">
        <f t="shared" si="19"/>
        <v/>
      </c>
      <c r="H177" s="306"/>
      <c r="I177" s="302"/>
      <c r="J177" s="314" t="str">
        <f t="shared" si="20"/>
        <v/>
      </c>
      <c r="K177" s="306"/>
      <c r="L177" s="302"/>
      <c r="M177" s="323" t="str">
        <f t="shared" si="21"/>
        <v/>
      </c>
      <c r="N177" s="306"/>
      <c r="O177" s="302"/>
      <c r="P177" s="323" t="str">
        <f t="shared" si="24"/>
        <v/>
      </c>
      <c r="Q177" s="306"/>
      <c r="R177" s="302"/>
      <c r="S177" s="332" t="str">
        <f t="shared" si="22"/>
        <v/>
      </c>
    </row>
    <row r="178" spans="2:19" ht="15.75" thickBot="1" x14ac:dyDescent="0.25">
      <c r="B178" s="236">
        <v>1.3</v>
      </c>
      <c r="C178" s="237" t="s">
        <v>124</v>
      </c>
      <c r="D178" s="250" t="s">
        <v>329</v>
      </c>
      <c r="E178" s="304">
        <f>E179</f>
        <v>0</v>
      </c>
      <c r="F178" s="304">
        <f>F179</f>
        <v>0</v>
      </c>
      <c r="G178" s="316" t="str">
        <f t="shared" si="19"/>
        <v/>
      </c>
      <c r="H178" s="304">
        <f>H179</f>
        <v>0</v>
      </c>
      <c r="I178" s="304">
        <f>I179</f>
        <v>0</v>
      </c>
      <c r="J178" s="316" t="str">
        <f t="shared" si="20"/>
        <v/>
      </c>
      <c r="K178" s="304">
        <f>K179</f>
        <v>0</v>
      </c>
      <c r="L178" s="304">
        <f>L179</f>
        <v>0</v>
      </c>
      <c r="M178" s="325" t="str">
        <f t="shared" si="21"/>
        <v/>
      </c>
      <c r="N178" s="304">
        <f>N179</f>
        <v>0</v>
      </c>
      <c r="O178" s="304">
        <f>O179</f>
        <v>0</v>
      </c>
      <c r="P178" s="316" t="str">
        <f t="shared" si="24"/>
        <v/>
      </c>
      <c r="Q178" s="304">
        <f>Q179</f>
        <v>0</v>
      </c>
      <c r="R178" s="304">
        <f>R179</f>
        <v>0</v>
      </c>
      <c r="S178" s="335" t="str">
        <f t="shared" si="22"/>
        <v/>
      </c>
    </row>
    <row r="179" spans="2:19" ht="15.75" thickBot="1" x14ac:dyDescent="0.25">
      <c r="B179" s="253"/>
      <c r="C179" s="254" t="s">
        <v>59</v>
      </c>
      <c r="D179" s="255" t="s">
        <v>329</v>
      </c>
      <c r="E179" s="303"/>
      <c r="F179" s="308"/>
      <c r="G179" s="318" t="str">
        <f t="shared" si="19"/>
        <v/>
      </c>
      <c r="H179" s="303"/>
      <c r="I179" s="308"/>
      <c r="J179" s="318" t="str">
        <f t="shared" si="20"/>
        <v/>
      </c>
      <c r="K179" s="303"/>
      <c r="L179" s="308"/>
      <c r="M179" s="327" t="str">
        <f t="shared" si="21"/>
        <v/>
      </c>
      <c r="N179" s="303"/>
      <c r="O179" s="308"/>
      <c r="P179" s="327" t="str">
        <f t="shared" si="24"/>
        <v/>
      </c>
      <c r="Q179" s="303"/>
      <c r="R179" s="308"/>
      <c r="S179" s="336" t="str">
        <f t="shared" si="22"/>
        <v/>
      </c>
    </row>
    <row r="180" spans="2:19" ht="15.75" thickBot="1" x14ac:dyDescent="0.25">
      <c r="B180" s="236">
        <v>2</v>
      </c>
      <c r="C180" s="237" t="s">
        <v>126</v>
      </c>
      <c r="D180" s="250" t="s">
        <v>329</v>
      </c>
      <c r="E180" s="309">
        <f>SUM(E181:E185)</f>
        <v>0</v>
      </c>
      <c r="F180" s="309">
        <f>SUM(F181:F185)</f>
        <v>0</v>
      </c>
      <c r="G180" s="319" t="str">
        <f t="shared" si="19"/>
        <v/>
      </c>
      <c r="H180" s="309">
        <f>SUM(H181:H185)</f>
        <v>0</v>
      </c>
      <c r="I180" s="309">
        <f>SUM(I181:I185)</f>
        <v>0</v>
      </c>
      <c r="J180" s="319" t="str">
        <f t="shared" si="20"/>
        <v/>
      </c>
      <c r="K180" s="309">
        <f>SUM(K181:K185)</f>
        <v>0</v>
      </c>
      <c r="L180" s="309">
        <f>SUM(L181:L185)</f>
        <v>0</v>
      </c>
      <c r="M180" s="328" t="str">
        <f t="shared" si="21"/>
        <v/>
      </c>
      <c r="N180" s="309">
        <f>SUM(N181:N185)</f>
        <v>0</v>
      </c>
      <c r="O180" s="309">
        <f>SUM(O181:O185)</f>
        <v>0</v>
      </c>
      <c r="P180" s="316" t="str">
        <f t="shared" si="24"/>
        <v/>
      </c>
      <c r="Q180" s="309">
        <f>SUM(Q181:Q185)</f>
        <v>0</v>
      </c>
      <c r="R180" s="309">
        <f>SUM(R181:R185)</f>
        <v>0</v>
      </c>
      <c r="S180" s="337" t="str">
        <f t="shared" si="22"/>
        <v/>
      </c>
    </row>
    <row r="181" spans="2:19" ht="15" x14ac:dyDescent="0.2">
      <c r="B181" s="248"/>
      <c r="C181" s="202" t="s">
        <v>61</v>
      </c>
      <c r="D181" s="249" t="s">
        <v>329</v>
      </c>
      <c r="E181" s="301"/>
      <c r="F181" s="305"/>
      <c r="G181" s="317" t="str">
        <f t="shared" si="19"/>
        <v/>
      </c>
      <c r="H181" s="301"/>
      <c r="I181" s="305"/>
      <c r="J181" s="317" t="str">
        <f t="shared" si="20"/>
        <v/>
      </c>
      <c r="K181" s="301"/>
      <c r="L181" s="305"/>
      <c r="M181" s="326" t="str">
        <f t="shared" si="21"/>
        <v/>
      </c>
      <c r="N181" s="301"/>
      <c r="O181" s="305"/>
      <c r="P181" s="327" t="str">
        <f t="shared" si="24"/>
        <v/>
      </c>
      <c r="Q181" s="301"/>
      <c r="R181" s="305"/>
      <c r="S181" s="333" t="str">
        <f t="shared" si="22"/>
        <v/>
      </c>
    </row>
    <row r="182" spans="2:19" ht="15" x14ac:dyDescent="0.2">
      <c r="B182" s="199"/>
      <c r="C182" s="203" t="s">
        <v>97</v>
      </c>
      <c r="D182" s="240" t="s">
        <v>329</v>
      </c>
      <c r="E182" s="307"/>
      <c r="F182" s="300"/>
      <c r="G182" s="315" t="str">
        <f t="shared" si="19"/>
        <v/>
      </c>
      <c r="H182" s="307"/>
      <c r="I182" s="300"/>
      <c r="J182" s="315" t="str">
        <f t="shared" si="20"/>
        <v/>
      </c>
      <c r="K182" s="307"/>
      <c r="L182" s="300"/>
      <c r="M182" s="324" t="str">
        <f t="shared" si="21"/>
        <v/>
      </c>
      <c r="N182" s="307"/>
      <c r="O182" s="300"/>
      <c r="P182" s="323" t="str">
        <f t="shared" si="24"/>
        <v/>
      </c>
      <c r="Q182" s="307"/>
      <c r="R182" s="300"/>
      <c r="S182" s="334" t="str">
        <f t="shared" si="22"/>
        <v/>
      </c>
    </row>
    <row r="183" spans="2:19" ht="15" x14ac:dyDescent="0.2">
      <c r="B183" s="199"/>
      <c r="C183" s="203" t="s">
        <v>60</v>
      </c>
      <c r="D183" s="240" t="s">
        <v>329</v>
      </c>
      <c r="E183" s="307"/>
      <c r="F183" s="300"/>
      <c r="G183" s="315" t="str">
        <f t="shared" si="19"/>
        <v/>
      </c>
      <c r="H183" s="307"/>
      <c r="I183" s="300"/>
      <c r="J183" s="315" t="str">
        <f t="shared" si="20"/>
        <v/>
      </c>
      <c r="K183" s="307"/>
      <c r="L183" s="300"/>
      <c r="M183" s="324" t="str">
        <f t="shared" si="21"/>
        <v/>
      </c>
      <c r="N183" s="307"/>
      <c r="O183" s="300"/>
      <c r="P183" s="323" t="str">
        <f t="shared" si="24"/>
        <v/>
      </c>
      <c r="Q183" s="307"/>
      <c r="R183" s="300"/>
      <c r="S183" s="334" t="str">
        <f t="shared" si="22"/>
        <v/>
      </c>
    </row>
    <row r="184" spans="2:19" ht="15" x14ac:dyDescent="0.2">
      <c r="B184" s="199"/>
      <c r="C184" s="203" t="s">
        <v>98</v>
      </c>
      <c r="D184" s="240" t="s">
        <v>329</v>
      </c>
      <c r="E184" s="307"/>
      <c r="F184" s="300"/>
      <c r="G184" s="315" t="str">
        <f t="shared" si="19"/>
        <v/>
      </c>
      <c r="H184" s="307"/>
      <c r="I184" s="300"/>
      <c r="J184" s="315" t="str">
        <f t="shared" si="20"/>
        <v/>
      </c>
      <c r="K184" s="307"/>
      <c r="L184" s="300"/>
      <c r="M184" s="324" t="str">
        <f t="shared" si="21"/>
        <v/>
      </c>
      <c r="N184" s="307"/>
      <c r="O184" s="300"/>
      <c r="P184" s="323" t="str">
        <f t="shared" si="24"/>
        <v/>
      </c>
      <c r="Q184" s="307"/>
      <c r="R184" s="300"/>
      <c r="S184" s="334" t="str">
        <f t="shared" si="22"/>
        <v/>
      </c>
    </row>
    <row r="185" spans="2:19" ht="15.75" thickBot="1" x14ac:dyDescent="0.25">
      <c r="B185" s="200"/>
      <c r="C185" s="204" t="s">
        <v>213</v>
      </c>
      <c r="D185" s="241" t="s">
        <v>329</v>
      </c>
      <c r="E185" s="310"/>
      <c r="F185" s="311"/>
      <c r="G185" s="320" t="str">
        <f t="shared" si="19"/>
        <v/>
      </c>
      <c r="H185" s="310"/>
      <c r="I185" s="311"/>
      <c r="J185" s="320" t="str">
        <f t="shared" si="20"/>
        <v/>
      </c>
      <c r="K185" s="310"/>
      <c r="L185" s="311"/>
      <c r="M185" s="329" t="str">
        <f t="shared" si="21"/>
        <v/>
      </c>
      <c r="N185" s="310"/>
      <c r="O185" s="311"/>
      <c r="P185" s="323" t="str">
        <f t="shared" si="24"/>
        <v/>
      </c>
      <c r="Q185" s="310"/>
      <c r="R185" s="311"/>
      <c r="S185" s="338" t="str">
        <f t="shared" si="22"/>
        <v/>
      </c>
    </row>
    <row r="186" spans="2:19" ht="15.75" thickBot="1" x14ac:dyDescent="0.25">
      <c r="B186" s="236">
        <v>3</v>
      </c>
      <c r="C186" s="237" t="s">
        <v>125</v>
      </c>
      <c r="D186" s="250" t="s">
        <v>329</v>
      </c>
      <c r="E186" s="309">
        <f>SUM(E187:E188)</f>
        <v>0</v>
      </c>
      <c r="F186" s="309">
        <f>SUM(F187:F188)</f>
        <v>0</v>
      </c>
      <c r="G186" s="319" t="str">
        <f t="shared" si="19"/>
        <v/>
      </c>
      <c r="H186" s="309">
        <f>SUM(H187:H188)</f>
        <v>0</v>
      </c>
      <c r="I186" s="309">
        <f>SUM(I187:I188)</f>
        <v>0</v>
      </c>
      <c r="J186" s="319" t="str">
        <f t="shared" si="20"/>
        <v/>
      </c>
      <c r="K186" s="309">
        <f>SUM(K187:K188)</f>
        <v>0</v>
      </c>
      <c r="L186" s="309">
        <f>SUM(L187:L188)</f>
        <v>0</v>
      </c>
      <c r="M186" s="328" t="str">
        <f t="shared" si="21"/>
        <v/>
      </c>
      <c r="N186" s="309">
        <f>SUM(N187:N188)</f>
        <v>0</v>
      </c>
      <c r="O186" s="309">
        <f>SUM(O187:O188)</f>
        <v>0</v>
      </c>
      <c r="P186" s="316" t="str">
        <f t="shared" si="24"/>
        <v/>
      </c>
      <c r="Q186" s="309">
        <f>SUM(Q187:Q188)</f>
        <v>0</v>
      </c>
      <c r="R186" s="309">
        <f>SUM(R187:R188)</f>
        <v>0</v>
      </c>
      <c r="S186" s="337" t="str">
        <f t="shared" si="22"/>
        <v/>
      </c>
    </row>
    <row r="187" spans="2:19" ht="15" x14ac:dyDescent="0.2">
      <c r="B187" s="248"/>
      <c r="C187" s="202" t="s">
        <v>62</v>
      </c>
      <c r="D187" s="249" t="s">
        <v>329</v>
      </c>
      <c r="E187" s="301"/>
      <c r="F187" s="305"/>
      <c r="G187" s="317" t="str">
        <f t="shared" si="19"/>
        <v/>
      </c>
      <c r="H187" s="301"/>
      <c r="I187" s="305"/>
      <c r="J187" s="317" t="str">
        <f t="shared" si="20"/>
        <v/>
      </c>
      <c r="K187" s="301"/>
      <c r="L187" s="305"/>
      <c r="M187" s="326" t="str">
        <f t="shared" si="21"/>
        <v/>
      </c>
      <c r="N187" s="301"/>
      <c r="O187" s="305"/>
      <c r="P187" s="327" t="str">
        <f t="shared" si="24"/>
        <v/>
      </c>
      <c r="Q187" s="301"/>
      <c r="R187" s="305"/>
      <c r="S187" s="333" t="str">
        <f t="shared" si="22"/>
        <v/>
      </c>
    </row>
    <row r="188" spans="2:19" ht="15.75" thickBot="1" x14ac:dyDescent="0.25">
      <c r="B188" s="200"/>
      <c r="C188" s="204" t="s">
        <v>99</v>
      </c>
      <c r="D188" s="241" t="s">
        <v>329</v>
      </c>
      <c r="E188" s="310"/>
      <c r="F188" s="311"/>
      <c r="G188" s="320" t="str">
        <f t="shared" si="19"/>
        <v/>
      </c>
      <c r="H188" s="310"/>
      <c r="I188" s="311"/>
      <c r="J188" s="320" t="str">
        <f t="shared" si="20"/>
        <v/>
      </c>
      <c r="K188" s="310"/>
      <c r="L188" s="311"/>
      <c r="M188" s="329" t="str">
        <f t="shared" si="21"/>
        <v/>
      </c>
      <c r="N188" s="310"/>
      <c r="O188" s="311"/>
      <c r="P188" s="323" t="str">
        <f t="shared" si="24"/>
        <v/>
      </c>
      <c r="Q188" s="310"/>
      <c r="R188" s="311"/>
      <c r="S188" s="338" t="str">
        <f t="shared" si="22"/>
        <v/>
      </c>
    </row>
    <row r="189" spans="2:19" ht="15.75" thickBot="1" x14ac:dyDescent="0.25">
      <c r="B189" s="242">
        <v>7</v>
      </c>
      <c r="C189" s="243" t="s">
        <v>56</v>
      </c>
      <c r="D189" s="244" t="s">
        <v>329</v>
      </c>
      <c r="E189" s="312">
        <f>SUM(E186,E180,E161)</f>
        <v>0</v>
      </c>
      <c r="F189" s="312">
        <f>SUM(F186,F180,F161)</f>
        <v>0</v>
      </c>
      <c r="G189" s="321" t="str">
        <f t="shared" si="19"/>
        <v/>
      </c>
      <c r="H189" s="312">
        <f>SUM(H186,H180,H161)</f>
        <v>0</v>
      </c>
      <c r="I189" s="312">
        <f>SUM(I186,I180,I161)</f>
        <v>0</v>
      </c>
      <c r="J189" s="321" t="str">
        <f t="shared" si="20"/>
        <v/>
      </c>
      <c r="K189" s="312">
        <f>SUM(K186,K180,K161)</f>
        <v>0</v>
      </c>
      <c r="L189" s="312">
        <f>SUM(L186,L180,L161)</f>
        <v>0</v>
      </c>
      <c r="M189" s="330" t="str">
        <f t="shared" si="21"/>
        <v/>
      </c>
      <c r="N189" s="312">
        <f>SUM(N186,N180,N161)</f>
        <v>0</v>
      </c>
      <c r="O189" s="312">
        <f>SUM(O186,O180,O161)</f>
        <v>0</v>
      </c>
      <c r="P189" s="316" t="str">
        <f t="shared" si="24"/>
        <v/>
      </c>
      <c r="Q189" s="312">
        <f>SUM(Q186,Q180,Q161)</f>
        <v>0</v>
      </c>
      <c r="R189" s="312">
        <f>SUM(R186,R180,R161)</f>
        <v>0</v>
      </c>
      <c r="S189" s="339" t="str">
        <f t="shared" si="22"/>
        <v/>
      </c>
    </row>
    <row r="191" spans="2:19" x14ac:dyDescent="0.2">
      <c r="B191" s="77"/>
      <c r="C191" s="77"/>
      <c r="R191" s="220" t="s">
        <v>268</v>
      </c>
      <c r="S191" s="220">
        <v>4</v>
      </c>
    </row>
    <row r="192" spans="2:19" ht="15" x14ac:dyDescent="0.2">
      <c r="B192" s="219"/>
      <c r="C192" s="78"/>
    </row>
    <row r="193" spans="2:19" ht="20.25" x14ac:dyDescent="0.2">
      <c r="B193" s="513" t="s">
        <v>0</v>
      </c>
      <c r="C193" s="513"/>
      <c r="D193" s="513"/>
      <c r="E193" s="513"/>
      <c r="F193" s="513"/>
      <c r="G193" s="513"/>
      <c r="H193" s="513"/>
      <c r="I193" s="513"/>
      <c r="J193" s="513"/>
      <c r="K193" s="513"/>
      <c r="L193" s="513"/>
      <c r="M193" s="513"/>
      <c r="N193" s="513"/>
      <c r="O193" s="513"/>
      <c r="P193" s="513"/>
      <c r="Q193" s="513"/>
      <c r="R193" s="513"/>
      <c r="S193" s="513"/>
    </row>
    <row r="194" spans="2:19" ht="20.25" x14ac:dyDescent="0.2">
      <c r="B194" s="513" t="s">
        <v>348</v>
      </c>
      <c r="C194" s="513"/>
      <c r="D194" s="513"/>
      <c r="E194" s="513"/>
      <c r="F194" s="513"/>
      <c r="G194" s="513"/>
      <c r="H194" s="513"/>
      <c r="I194" s="513"/>
      <c r="J194" s="513"/>
      <c r="K194" s="513"/>
      <c r="L194" s="513"/>
      <c r="M194" s="513"/>
      <c r="N194" s="513"/>
      <c r="O194" s="513"/>
      <c r="P194" s="513"/>
      <c r="Q194" s="513"/>
      <c r="R194" s="513"/>
      <c r="S194" s="513"/>
    </row>
    <row r="195" spans="2:19" x14ac:dyDescent="0.2">
      <c r="B195" s="534" t="str">
        <f>'1. CARATULA'!B9</f>
        <v xml:space="preserve">           OACE, OSDE, CAP ó CAM : </v>
      </c>
      <c r="C195" s="534"/>
      <c r="D195" s="534"/>
      <c r="E195" s="534"/>
      <c r="F195" s="534"/>
      <c r="G195" s="534"/>
      <c r="H195" s="534"/>
      <c r="I195" s="534"/>
      <c r="J195" s="534"/>
      <c r="K195" s="74"/>
      <c r="L195" s="74"/>
      <c r="M195" s="74"/>
      <c r="N195" s="74"/>
      <c r="O195" s="74"/>
      <c r="P195" s="74"/>
      <c r="Q195" s="219"/>
      <c r="R195" s="219"/>
      <c r="S195" s="219"/>
    </row>
    <row r="196" spans="2:19" x14ac:dyDescent="0.2">
      <c r="B196" s="516" t="str">
        <f>'1. CARATULA'!B10</f>
        <v xml:space="preserve">           GRUPO: </v>
      </c>
      <c r="C196" s="516"/>
      <c r="D196" s="516"/>
      <c r="E196" s="516"/>
      <c r="F196" s="516"/>
      <c r="G196" s="516"/>
      <c r="H196" s="516"/>
      <c r="I196" s="516"/>
      <c r="J196" s="516"/>
      <c r="K196" s="74"/>
      <c r="L196" s="74"/>
      <c r="M196" s="74"/>
      <c r="N196" s="74"/>
      <c r="O196" s="74"/>
      <c r="P196" s="74"/>
      <c r="Q196" s="219"/>
      <c r="R196" s="219"/>
      <c r="S196" s="219"/>
    </row>
    <row r="197" spans="2:19" x14ac:dyDescent="0.2">
      <c r="B197" s="516" t="str">
        <f>'1. CARATULA'!B11</f>
        <v xml:space="preserve">           EMPRESA: </v>
      </c>
      <c r="C197" s="516"/>
      <c r="D197" s="516"/>
      <c r="E197" s="516"/>
      <c r="F197" s="516"/>
      <c r="G197" s="516"/>
      <c r="H197" s="516"/>
      <c r="I197" s="516"/>
      <c r="J197" s="516"/>
      <c r="K197" s="74"/>
      <c r="L197" s="74"/>
      <c r="M197" s="74"/>
      <c r="N197" s="74"/>
      <c r="O197" s="74"/>
      <c r="P197" s="74"/>
      <c r="Q197" s="219"/>
      <c r="R197" s="219"/>
      <c r="S197" s="219"/>
    </row>
    <row r="198" spans="2:19" x14ac:dyDescent="0.2">
      <c r="B198" s="516" t="str">
        <f>'1. CARATULA'!B12</f>
        <v xml:space="preserve">           CÓDIGO REUP: </v>
      </c>
      <c r="C198" s="516"/>
      <c r="D198" s="516"/>
      <c r="E198" s="516"/>
      <c r="F198" s="516"/>
      <c r="G198" s="516"/>
      <c r="H198" s="516"/>
      <c r="I198" s="516"/>
      <c r="J198" s="516"/>
      <c r="K198" s="74"/>
      <c r="L198" s="74"/>
      <c r="M198" s="74"/>
      <c r="N198" s="74"/>
      <c r="O198" s="74"/>
      <c r="P198" s="74"/>
      <c r="Q198" s="219"/>
      <c r="R198" s="219"/>
      <c r="S198" s="219"/>
    </row>
    <row r="199" spans="2:19" ht="13.5" customHeight="1" x14ac:dyDescent="0.2">
      <c r="B199" s="516" t="str">
        <f>'1. CARATULA'!B13</f>
        <v xml:space="preserve">           UNIDAD BÁSICA: </v>
      </c>
      <c r="C199" s="516"/>
      <c r="D199" s="516"/>
      <c r="E199" s="516"/>
      <c r="F199" s="516"/>
      <c r="G199" s="516"/>
      <c r="H199" s="516"/>
      <c r="I199" s="516"/>
      <c r="J199" s="516"/>
      <c r="K199" s="74"/>
      <c r="L199" s="74"/>
      <c r="M199" s="74"/>
      <c r="N199" s="74"/>
      <c r="O199" s="74"/>
      <c r="P199" s="74"/>
      <c r="Q199" s="219"/>
      <c r="R199" s="219"/>
      <c r="S199" s="219"/>
    </row>
    <row r="200" spans="2:19" ht="13.5" customHeight="1" x14ac:dyDescent="0.2">
      <c r="B200" s="516" t="str">
        <f>'1. CARATULA'!B14</f>
        <v xml:space="preserve">           PROVINCIA: </v>
      </c>
      <c r="C200" s="516"/>
      <c r="D200" s="516"/>
      <c r="E200" s="516"/>
      <c r="F200" s="516"/>
      <c r="G200" s="516"/>
      <c r="H200" s="516"/>
      <c r="I200" s="516"/>
      <c r="J200" s="516"/>
      <c r="K200" s="74"/>
      <c r="L200" s="74"/>
      <c r="M200" s="74"/>
      <c r="N200" s="74"/>
      <c r="O200" s="74"/>
      <c r="P200" s="74"/>
      <c r="Q200" s="219"/>
      <c r="R200" s="219"/>
      <c r="S200" s="219"/>
    </row>
    <row r="201" spans="2:19" x14ac:dyDescent="0.2">
      <c r="B201" s="516" t="str">
        <f>'1. CARATULA'!B15</f>
        <v xml:space="preserve">           MUNICIPIO: </v>
      </c>
      <c r="C201" s="516"/>
      <c r="D201" s="516"/>
      <c r="E201" s="516"/>
      <c r="F201" s="516"/>
      <c r="G201" s="516"/>
      <c r="H201" s="516"/>
      <c r="I201" s="516"/>
      <c r="J201" s="516"/>
      <c r="K201" s="74"/>
      <c r="L201" s="74"/>
      <c r="M201" s="74"/>
      <c r="N201" s="74"/>
      <c r="O201" s="74"/>
      <c r="P201" s="74"/>
      <c r="Q201" s="219"/>
      <c r="R201" s="219"/>
      <c r="S201" s="219"/>
    </row>
    <row r="202" spans="2:19" ht="13.5" thickBot="1" x14ac:dyDescent="0.25"/>
    <row r="203" spans="2:19" ht="13.5" thickBot="1" x14ac:dyDescent="0.25">
      <c r="B203" s="531" t="s">
        <v>476</v>
      </c>
      <c r="C203" s="532"/>
      <c r="D203" s="532"/>
      <c r="E203" s="532"/>
      <c r="F203" s="532"/>
      <c r="G203" s="532"/>
      <c r="H203" s="532"/>
      <c r="I203" s="532"/>
      <c r="J203" s="532"/>
      <c r="K203" s="532"/>
      <c r="L203" s="532"/>
      <c r="M203" s="532"/>
      <c r="N203" s="532"/>
      <c r="O203" s="532"/>
      <c r="P203" s="532"/>
      <c r="Q203" s="532"/>
      <c r="R203" s="532"/>
      <c r="S203" s="533"/>
    </row>
    <row r="204" spans="2:19" ht="13.5" thickBot="1" x14ac:dyDescent="0.25"/>
    <row r="205" spans="2:19" ht="15" x14ac:dyDescent="0.2">
      <c r="B205" s="527" t="s">
        <v>326</v>
      </c>
      <c r="C205" s="529" t="s">
        <v>46</v>
      </c>
      <c r="D205" s="529" t="s">
        <v>47</v>
      </c>
      <c r="E205" s="520" t="s">
        <v>48</v>
      </c>
      <c r="F205" s="521"/>
      <c r="G205" s="522"/>
      <c r="H205" s="520" t="s">
        <v>48</v>
      </c>
      <c r="I205" s="521"/>
      <c r="J205" s="522"/>
      <c r="K205" s="520" t="s">
        <v>48</v>
      </c>
      <c r="L205" s="521"/>
      <c r="M205" s="522"/>
      <c r="N205" s="520" t="s">
        <v>48</v>
      </c>
      <c r="O205" s="521"/>
      <c r="P205" s="522"/>
      <c r="Q205" s="523" t="s">
        <v>54</v>
      </c>
      <c r="R205" s="523"/>
      <c r="S205" s="524"/>
    </row>
    <row r="206" spans="2:19" ht="15" x14ac:dyDescent="0.2">
      <c r="B206" s="528"/>
      <c r="C206" s="530"/>
      <c r="D206" s="530"/>
      <c r="E206" s="517" t="s">
        <v>363</v>
      </c>
      <c r="F206" s="518"/>
      <c r="G206" s="519"/>
      <c r="H206" s="517" t="s">
        <v>364</v>
      </c>
      <c r="I206" s="518"/>
      <c r="J206" s="519"/>
      <c r="K206" s="517" t="s">
        <v>365</v>
      </c>
      <c r="L206" s="518"/>
      <c r="M206" s="519"/>
      <c r="N206" s="517" t="s">
        <v>366</v>
      </c>
      <c r="O206" s="518"/>
      <c r="P206" s="519"/>
      <c r="Q206" s="525" t="s">
        <v>367</v>
      </c>
      <c r="R206" s="525"/>
      <c r="S206" s="526"/>
    </row>
    <row r="207" spans="2:19" ht="34.5" customHeight="1" x14ac:dyDescent="0.2">
      <c r="B207" s="528"/>
      <c r="C207" s="530"/>
      <c r="D207" s="530"/>
      <c r="E207" s="224" t="s">
        <v>50</v>
      </c>
      <c r="F207" s="224" t="s">
        <v>49</v>
      </c>
      <c r="G207" s="224" t="s">
        <v>53</v>
      </c>
      <c r="H207" s="224" t="s">
        <v>50</v>
      </c>
      <c r="I207" s="224" t="s">
        <v>49</v>
      </c>
      <c r="J207" s="224" t="s">
        <v>53</v>
      </c>
      <c r="K207" s="224" t="s">
        <v>50</v>
      </c>
      <c r="L207" s="224" t="s">
        <v>49</v>
      </c>
      <c r="M207" s="224" t="s">
        <v>53</v>
      </c>
      <c r="N207" s="224" t="s">
        <v>50</v>
      </c>
      <c r="O207" s="224" t="s">
        <v>49</v>
      </c>
      <c r="P207" s="224" t="s">
        <v>53</v>
      </c>
      <c r="Q207" s="225" t="s">
        <v>50</v>
      </c>
      <c r="R207" s="225" t="s">
        <v>357</v>
      </c>
      <c r="S207" s="226" t="s">
        <v>53</v>
      </c>
    </row>
    <row r="208" spans="2:19" ht="15.75" thickBot="1" x14ac:dyDescent="0.25">
      <c r="B208" s="201"/>
      <c r="C208" s="227"/>
      <c r="D208" s="227"/>
      <c r="E208" s="228"/>
      <c r="F208" s="228"/>
      <c r="G208" s="228"/>
      <c r="H208" s="228"/>
      <c r="I208" s="228"/>
      <c r="J208" s="228"/>
      <c r="K208" s="228"/>
      <c r="L208" s="228"/>
      <c r="M208" s="229"/>
      <c r="N208" s="229"/>
      <c r="O208" s="229"/>
      <c r="P208" s="229"/>
      <c r="Q208" s="228"/>
      <c r="R208" s="228"/>
      <c r="S208" s="230"/>
    </row>
    <row r="209" spans="2:19" ht="15" x14ac:dyDescent="0.2">
      <c r="B209" s="231">
        <v>1</v>
      </c>
      <c r="C209" s="232" t="s">
        <v>55</v>
      </c>
      <c r="D209" s="222" t="s">
        <v>329</v>
      </c>
      <c r="E209" s="298">
        <f>E210+E220+E226</f>
        <v>0</v>
      </c>
      <c r="F209" s="298">
        <f>F210+F220+F226</f>
        <v>0</v>
      </c>
      <c r="G209" s="313" t="str">
        <f t="shared" ref="G209:G237" si="25">IF(OR(F209=0,E209=0),"",(F209/E209*100))</f>
        <v/>
      </c>
      <c r="H209" s="298">
        <f>H210+H220+H226</f>
        <v>0</v>
      </c>
      <c r="I209" s="298">
        <f>I210+I220+I226</f>
        <v>0</v>
      </c>
      <c r="J209" s="313" t="str">
        <f t="shared" ref="J209:J237" si="26">IF(OR(I209=0,H209=0),"",(I209/H209*100))</f>
        <v/>
      </c>
      <c r="K209" s="298">
        <f>K210+K220+K226</f>
        <v>0</v>
      </c>
      <c r="L209" s="298">
        <f>L210+L220+L226</f>
        <v>0</v>
      </c>
      <c r="M209" s="322" t="str">
        <f t="shared" ref="M209:M237" si="27">IF(OR(L209=0,K209=0),"",(L209/K209*100))</f>
        <v/>
      </c>
      <c r="N209" s="298">
        <f>N210+N220+N226</f>
        <v>0</v>
      </c>
      <c r="O209" s="298">
        <f>O210+O220+O226</f>
        <v>0</v>
      </c>
      <c r="P209" s="322" t="str">
        <f>IF(OR(O209=0,N209=0),"",(O209/N209*100))</f>
        <v/>
      </c>
      <c r="Q209" s="298">
        <f>Q210+Q220+Q226</f>
        <v>0</v>
      </c>
      <c r="R209" s="298">
        <f>R210+R220+R226</f>
        <v>0</v>
      </c>
      <c r="S209" s="331" t="str">
        <f t="shared" ref="S209:S237" si="28">IF(OR(R209=0,Q209=0),"",(R209/Q209*100))</f>
        <v/>
      </c>
    </row>
    <row r="210" spans="2:19" ht="15.75" thickBot="1" x14ac:dyDescent="0.25">
      <c r="B210" s="233">
        <v>1.1000000000000001</v>
      </c>
      <c r="C210" s="234" t="s">
        <v>211</v>
      </c>
      <c r="D210" s="235" t="s">
        <v>329</v>
      </c>
      <c r="E210" s="299">
        <f>SUM(E217,E211)</f>
        <v>0</v>
      </c>
      <c r="F210" s="299">
        <f>SUM(F217,F211)</f>
        <v>0</v>
      </c>
      <c r="G210" s="314" t="str">
        <f t="shared" si="25"/>
        <v/>
      </c>
      <c r="H210" s="299">
        <f>SUM(H217,H211)</f>
        <v>0</v>
      </c>
      <c r="I210" s="299">
        <f>SUM(I217,I211)</f>
        <v>0</v>
      </c>
      <c r="J210" s="314" t="str">
        <f t="shared" si="26"/>
        <v/>
      </c>
      <c r="K210" s="299">
        <f>SUM(K217,K211)</f>
        <v>0</v>
      </c>
      <c r="L210" s="299">
        <f>SUM(L217,L211)</f>
        <v>0</v>
      </c>
      <c r="M210" s="323" t="str">
        <f t="shared" si="27"/>
        <v/>
      </c>
      <c r="N210" s="299">
        <f>SUM(N217,N211)</f>
        <v>0</v>
      </c>
      <c r="O210" s="299">
        <f>SUM(O217,O211)</f>
        <v>0</v>
      </c>
      <c r="P210" s="323" t="str">
        <f>IF(OR(O210=0,N210=0),"",(O210/N210*100))</f>
        <v/>
      </c>
      <c r="Q210" s="299">
        <f>SUM(Q217,Q211)</f>
        <v>0</v>
      </c>
      <c r="R210" s="299">
        <f>SUM(R217,R211)</f>
        <v>0</v>
      </c>
      <c r="S210" s="332" t="str">
        <f t="shared" si="28"/>
        <v/>
      </c>
    </row>
    <row r="211" spans="2:19" s="419" customFormat="1" ht="15.75" thickBot="1" x14ac:dyDescent="0.25">
      <c r="B211" s="399" t="s">
        <v>51</v>
      </c>
      <c r="C211" s="400" t="s">
        <v>212</v>
      </c>
      <c r="D211" s="401" t="s">
        <v>329</v>
      </c>
      <c r="E211" s="402">
        <f>SUM(E212:E214)*6.4</f>
        <v>0</v>
      </c>
      <c r="F211" s="402">
        <f>SUM(F212:F214)*6.4</f>
        <v>0</v>
      </c>
      <c r="G211" s="403" t="str">
        <f t="shared" si="25"/>
        <v/>
      </c>
      <c r="H211" s="402">
        <f>SUM(H212:H214)*6.4</f>
        <v>0</v>
      </c>
      <c r="I211" s="402">
        <f>SUM(I212:I214)*6.4</f>
        <v>0</v>
      </c>
      <c r="J211" s="403" t="str">
        <f t="shared" si="26"/>
        <v/>
      </c>
      <c r="K211" s="402">
        <f>SUM(K212:K214)*6.4</f>
        <v>0</v>
      </c>
      <c r="L211" s="402">
        <f>SUM(L212:L214)*6.4</f>
        <v>0</v>
      </c>
      <c r="M211" s="404" t="str">
        <f t="shared" si="27"/>
        <v/>
      </c>
      <c r="N211" s="402">
        <f>SUM(N212:N214)*6.4</f>
        <v>0</v>
      </c>
      <c r="O211" s="402">
        <f>SUM(O212:O214)*6.4</f>
        <v>0</v>
      </c>
      <c r="P211" s="404" t="str">
        <f>IF(OR(O211=0,N211=0),"",(O211/N211*100))</f>
        <v/>
      </c>
      <c r="Q211" s="402">
        <f t="shared" ref="Q211:R211" si="29">SUM(Q212:Q214)</f>
        <v>0</v>
      </c>
      <c r="R211" s="402">
        <f t="shared" si="29"/>
        <v>0</v>
      </c>
      <c r="S211" s="405" t="str">
        <f t="shared" si="28"/>
        <v/>
      </c>
    </row>
    <row r="212" spans="2:19" s="419" customFormat="1" ht="15" x14ac:dyDescent="0.2">
      <c r="B212" s="406"/>
      <c r="C212" s="407" t="s">
        <v>269</v>
      </c>
      <c r="D212" s="408" t="s">
        <v>329</v>
      </c>
      <c r="E212" s="409"/>
      <c r="F212" s="410"/>
      <c r="G212" s="411" t="str">
        <f t="shared" si="25"/>
        <v/>
      </c>
      <c r="H212" s="409"/>
      <c r="I212" s="410"/>
      <c r="J212" s="411" t="str">
        <f t="shared" si="26"/>
        <v/>
      </c>
      <c r="K212" s="409"/>
      <c r="L212" s="410"/>
      <c r="M212" s="412" t="str">
        <f t="shared" si="27"/>
        <v/>
      </c>
      <c r="N212" s="409"/>
      <c r="O212" s="410"/>
      <c r="P212" s="413" t="str">
        <f t="shared" ref="P212:P237" si="30">IF(OR(O212=0,N212=0),"",(O212/N212*100))</f>
        <v/>
      </c>
      <c r="Q212" s="409"/>
      <c r="R212" s="410"/>
      <c r="S212" s="414" t="str">
        <f t="shared" si="28"/>
        <v/>
      </c>
    </row>
    <row r="213" spans="2:19" s="419" customFormat="1" ht="15" x14ac:dyDescent="0.2">
      <c r="B213" s="415"/>
      <c r="C213" s="416" t="s">
        <v>477</v>
      </c>
      <c r="D213" s="417" t="s">
        <v>329</v>
      </c>
      <c r="E213" s="409"/>
      <c r="F213" s="410"/>
      <c r="G213" s="411" t="str">
        <f t="shared" si="25"/>
        <v/>
      </c>
      <c r="H213" s="409"/>
      <c r="I213" s="410"/>
      <c r="J213" s="411" t="str">
        <f t="shared" si="26"/>
        <v/>
      </c>
      <c r="K213" s="409"/>
      <c r="L213" s="410"/>
      <c r="M213" s="412" t="str">
        <f t="shared" si="27"/>
        <v/>
      </c>
      <c r="N213" s="409"/>
      <c r="O213" s="410"/>
      <c r="P213" s="412" t="str">
        <f t="shared" si="30"/>
        <v/>
      </c>
      <c r="Q213" s="409"/>
      <c r="R213" s="410"/>
      <c r="S213" s="418" t="str">
        <f t="shared" si="28"/>
        <v/>
      </c>
    </row>
    <row r="214" spans="2:19" s="419" customFormat="1" ht="15" x14ac:dyDescent="0.2">
      <c r="B214" s="415"/>
      <c r="C214" s="416" t="s">
        <v>266</v>
      </c>
      <c r="D214" s="417" t="s">
        <v>329</v>
      </c>
      <c r="E214" s="409"/>
      <c r="F214" s="410"/>
      <c r="G214" s="411" t="str">
        <f t="shared" si="25"/>
        <v/>
      </c>
      <c r="H214" s="409"/>
      <c r="I214" s="410"/>
      <c r="J214" s="411" t="str">
        <f t="shared" si="26"/>
        <v/>
      </c>
      <c r="K214" s="409"/>
      <c r="L214" s="410"/>
      <c r="M214" s="412" t="str">
        <f t="shared" si="27"/>
        <v/>
      </c>
      <c r="N214" s="409"/>
      <c r="O214" s="410"/>
      <c r="P214" s="412" t="str">
        <f t="shared" si="30"/>
        <v/>
      </c>
      <c r="Q214" s="409"/>
      <c r="R214" s="410"/>
      <c r="S214" s="418" t="str">
        <f t="shared" si="28"/>
        <v/>
      </c>
    </row>
    <row r="215" spans="2:19" ht="15" x14ac:dyDescent="0.2">
      <c r="B215" s="198"/>
      <c r="C215" s="203" t="s">
        <v>267</v>
      </c>
      <c r="D215" s="223" t="s">
        <v>329</v>
      </c>
      <c r="E215" s="300"/>
      <c r="F215" s="301"/>
      <c r="G215" s="315" t="str">
        <f t="shared" si="25"/>
        <v/>
      </c>
      <c r="H215" s="300"/>
      <c r="I215" s="301"/>
      <c r="J215" s="315" t="str">
        <f t="shared" si="26"/>
        <v/>
      </c>
      <c r="K215" s="300"/>
      <c r="L215" s="301"/>
      <c r="M215" s="324" t="str">
        <f t="shared" si="27"/>
        <v/>
      </c>
      <c r="N215" s="300"/>
      <c r="O215" s="301"/>
      <c r="P215" s="324" t="str">
        <f t="shared" si="30"/>
        <v/>
      </c>
      <c r="Q215" s="300"/>
      <c r="R215" s="301"/>
      <c r="S215" s="334" t="str">
        <f t="shared" si="28"/>
        <v/>
      </c>
    </row>
    <row r="216" spans="2:19" ht="15.75" thickBot="1" x14ac:dyDescent="0.25">
      <c r="B216" s="246"/>
      <c r="C216" s="247" t="s">
        <v>264</v>
      </c>
      <c r="D216" s="235" t="s">
        <v>329</v>
      </c>
      <c r="E216" s="302"/>
      <c r="F216" s="303"/>
      <c r="G216" s="314" t="str">
        <f t="shared" si="25"/>
        <v/>
      </c>
      <c r="H216" s="302"/>
      <c r="I216" s="303"/>
      <c r="J216" s="314" t="str">
        <f t="shared" si="26"/>
        <v/>
      </c>
      <c r="K216" s="302"/>
      <c r="L216" s="303"/>
      <c r="M216" s="323" t="str">
        <f t="shared" si="27"/>
        <v/>
      </c>
      <c r="N216" s="302"/>
      <c r="O216" s="303"/>
      <c r="P216" s="323" t="str">
        <f t="shared" si="30"/>
        <v/>
      </c>
      <c r="Q216" s="302"/>
      <c r="R216" s="303"/>
      <c r="S216" s="332" t="str">
        <f t="shared" si="28"/>
        <v/>
      </c>
    </row>
    <row r="217" spans="2:19" ht="15.75" thickBot="1" x14ac:dyDescent="0.25">
      <c r="B217" s="236" t="s">
        <v>52</v>
      </c>
      <c r="C217" s="237" t="s">
        <v>57</v>
      </c>
      <c r="D217" s="238" t="s">
        <v>329</v>
      </c>
      <c r="E217" s="304">
        <f>SUM(E218:E219)</f>
        <v>0</v>
      </c>
      <c r="F217" s="304">
        <f>SUM(F218:F219)</f>
        <v>0</v>
      </c>
      <c r="G217" s="316" t="str">
        <f t="shared" si="25"/>
        <v/>
      </c>
      <c r="H217" s="304">
        <f>SUM(H218:H219)</f>
        <v>0</v>
      </c>
      <c r="I217" s="304">
        <f>SUM(I218:I219)</f>
        <v>0</v>
      </c>
      <c r="J217" s="316" t="str">
        <f t="shared" si="26"/>
        <v/>
      </c>
      <c r="K217" s="304">
        <f>SUM(K218:K219)</f>
        <v>0</v>
      </c>
      <c r="L217" s="304">
        <f>SUM(L218:L219)</f>
        <v>0</v>
      </c>
      <c r="M217" s="325" t="str">
        <f t="shared" si="27"/>
        <v/>
      </c>
      <c r="N217" s="304">
        <f>SUM(N218:N219)</f>
        <v>0</v>
      </c>
      <c r="O217" s="304">
        <f>SUM(O218:O219)</f>
        <v>0</v>
      </c>
      <c r="P217" s="316" t="str">
        <f t="shared" si="30"/>
        <v/>
      </c>
      <c r="Q217" s="304">
        <f>SUM(Q218:Q219)</f>
        <v>0</v>
      </c>
      <c r="R217" s="304">
        <f>SUM(R218:R219)</f>
        <v>0</v>
      </c>
      <c r="S217" s="335" t="str">
        <f t="shared" si="28"/>
        <v/>
      </c>
    </row>
    <row r="218" spans="2:19" ht="15" x14ac:dyDescent="0.2">
      <c r="B218" s="197"/>
      <c r="C218" s="202" t="s">
        <v>359</v>
      </c>
      <c r="D218" s="239" t="s">
        <v>329</v>
      </c>
      <c r="E218" s="301"/>
      <c r="F218" s="305"/>
      <c r="G218" s="317" t="str">
        <f t="shared" si="25"/>
        <v/>
      </c>
      <c r="H218" s="301"/>
      <c r="I218" s="305"/>
      <c r="J218" s="317" t="str">
        <f t="shared" si="26"/>
        <v/>
      </c>
      <c r="K218" s="301"/>
      <c r="L218" s="305"/>
      <c r="M218" s="326" t="str">
        <f t="shared" si="27"/>
        <v/>
      </c>
      <c r="N218" s="301"/>
      <c r="O218" s="305"/>
      <c r="P218" s="326" t="str">
        <f t="shared" si="30"/>
        <v/>
      </c>
      <c r="Q218" s="301"/>
      <c r="R218" s="305"/>
      <c r="S218" s="333" t="str">
        <f t="shared" si="28"/>
        <v/>
      </c>
    </row>
    <row r="219" spans="2:19" ht="15.75" thickBot="1" x14ac:dyDescent="0.25">
      <c r="B219" s="246"/>
      <c r="C219" s="247" t="s">
        <v>214</v>
      </c>
      <c r="D219" s="235" t="s">
        <v>329</v>
      </c>
      <c r="E219" s="306"/>
      <c r="F219" s="302"/>
      <c r="G219" s="314" t="str">
        <f t="shared" si="25"/>
        <v/>
      </c>
      <c r="H219" s="306"/>
      <c r="I219" s="302"/>
      <c r="J219" s="314" t="str">
        <f t="shared" si="26"/>
        <v/>
      </c>
      <c r="K219" s="306"/>
      <c r="L219" s="302"/>
      <c r="M219" s="323" t="str">
        <f t="shared" si="27"/>
        <v/>
      </c>
      <c r="N219" s="306"/>
      <c r="O219" s="302"/>
      <c r="P219" s="323" t="str">
        <f t="shared" si="30"/>
        <v/>
      </c>
      <c r="Q219" s="306"/>
      <c r="R219" s="302"/>
      <c r="S219" s="332" t="str">
        <f t="shared" si="28"/>
        <v/>
      </c>
    </row>
    <row r="220" spans="2:19" ht="15.75" thickBot="1" x14ac:dyDescent="0.25">
      <c r="B220" s="236">
        <v>1.2</v>
      </c>
      <c r="C220" s="237" t="s">
        <v>123</v>
      </c>
      <c r="D220" s="250" t="s">
        <v>329</v>
      </c>
      <c r="E220" s="304">
        <f>SUM(E221:E225)</f>
        <v>0</v>
      </c>
      <c r="F220" s="304">
        <f>SUM(F221:F225)</f>
        <v>0</v>
      </c>
      <c r="G220" s="316" t="str">
        <f t="shared" si="25"/>
        <v/>
      </c>
      <c r="H220" s="304">
        <f>SUM(H221:H225)</f>
        <v>0</v>
      </c>
      <c r="I220" s="304">
        <f>SUM(I221:I225)</f>
        <v>0</v>
      </c>
      <c r="J220" s="316" t="str">
        <f t="shared" si="26"/>
        <v/>
      </c>
      <c r="K220" s="304">
        <f>SUM(K221:K225)</f>
        <v>0</v>
      </c>
      <c r="L220" s="304">
        <f>SUM(L221:L225)</f>
        <v>0</v>
      </c>
      <c r="M220" s="325" t="str">
        <f t="shared" si="27"/>
        <v/>
      </c>
      <c r="N220" s="304">
        <f>SUM(N221:N225)</f>
        <v>0</v>
      </c>
      <c r="O220" s="304">
        <f>SUM(O221:O225)</f>
        <v>0</v>
      </c>
      <c r="P220" s="316" t="str">
        <f t="shared" si="30"/>
        <v/>
      </c>
      <c r="Q220" s="304">
        <f>SUM(Q221:Q225)</f>
        <v>0</v>
      </c>
      <c r="R220" s="304">
        <f>SUM(R221:R225)</f>
        <v>0</v>
      </c>
      <c r="S220" s="335" t="str">
        <f t="shared" si="28"/>
        <v/>
      </c>
    </row>
    <row r="221" spans="2:19" ht="15" x14ac:dyDescent="0.2">
      <c r="B221" s="248"/>
      <c r="C221" s="202" t="s">
        <v>93</v>
      </c>
      <c r="D221" s="249" t="s">
        <v>329</v>
      </c>
      <c r="E221" s="301"/>
      <c r="F221" s="305"/>
      <c r="G221" s="317" t="str">
        <f t="shared" si="25"/>
        <v/>
      </c>
      <c r="H221" s="301"/>
      <c r="I221" s="305"/>
      <c r="J221" s="317" t="str">
        <f t="shared" si="26"/>
        <v/>
      </c>
      <c r="K221" s="301"/>
      <c r="L221" s="305"/>
      <c r="M221" s="326" t="str">
        <f t="shared" si="27"/>
        <v/>
      </c>
      <c r="N221" s="301"/>
      <c r="O221" s="305"/>
      <c r="P221" s="327" t="str">
        <f t="shared" si="30"/>
        <v/>
      </c>
      <c r="Q221" s="301"/>
      <c r="R221" s="305"/>
      <c r="S221" s="333" t="str">
        <f t="shared" si="28"/>
        <v/>
      </c>
    </row>
    <row r="222" spans="2:19" ht="15" x14ac:dyDescent="0.2">
      <c r="B222" s="199"/>
      <c r="C222" s="203" t="s">
        <v>94</v>
      </c>
      <c r="D222" s="240" t="s">
        <v>329</v>
      </c>
      <c r="E222" s="307"/>
      <c r="F222" s="300"/>
      <c r="G222" s="315" t="str">
        <f t="shared" si="25"/>
        <v/>
      </c>
      <c r="H222" s="307"/>
      <c r="I222" s="300"/>
      <c r="J222" s="315" t="str">
        <f t="shared" si="26"/>
        <v/>
      </c>
      <c r="K222" s="307"/>
      <c r="L222" s="300"/>
      <c r="M222" s="324" t="str">
        <f t="shared" si="27"/>
        <v/>
      </c>
      <c r="N222" s="307"/>
      <c r="O222" s="300"/>
      <c r="P222" s="323" t="str">
        <f t="shared" si="30"/>
        <v/>
      </c>
      <c r="Q222" s="307"/>
      <c r="R222" s="300"/>
      <c r="S222" s="334" t="str">
        <f t="shared" si="28"/>
        <v/>
      </c>
    </row>
    <row r="223" spans="2:19" ht="15" x14ac:dyDescent="0.2">
      <c r="B223" s="199"/>
      <c r="C223" s="203" t="s">
        <v>58</v>
      </c>
      <c r="D223" s="240" t="s">
        <v>329</v>
      </c>
      <c r="E223" s="307"/>
      <c r="F223" s="300"/>
      <c r="G223" s="315" t="str">
        <f t="shared" si="25"/>
        <v/>
      </c>
      <c r="H223" s="307"/>
      <c r="I223" s="300"/>
      <c r="J223" s="315" t="str">
        <f t="shared" si="26"/>
        <v/>
      </c>
      <c r="K223" s="307"/>
      <c r="L223" s="300"/>
      <c r="M223" s="324" t="str">
        <f t="shared" si="27"/>
        <v/>
      </c>
      <c r="N223" s="307"/>
      <c r="O223" s="300"/>
      <c r="P223" s="323" t="str">
        <f t="shared" si="30"/>
        <v/>
      </c>
      <c r="Q223" s="307"/>
      <c r="R223" s="300"/>
      <c r="S223" s="334" t="str">
        <f t="shared" si="28"/>
        <v/>
      </c>
    </row>
    <row r="224" spans="2:19" ht="15" x14ac:dyDescent="0.2">
      <c r="B224" s="199"/>
      <c r="C224" s="203" t="s">
        <v>95</v>
      </c>
      <c r="D224" s="240" t="s">
        <v>329</v>
      </c>
      <c r="E224" s="307"/>
      <c r="F224" s="300"/>
      <c r="G224" s="315" t="str">
        <f t="shared" si="25"/>
        <v/>
      </c>
      <c r="H224" s="307"/>
      <c r="I224" s="300"/>
      <c r="J224" s="315" t="str">
        <f t="shared" si="26"/>
        <v/>
      </c>
      <c r="K224" s="307"/>
      <c r="L224" s="300"/>
      <c r="M224" s="324" t="str">
        <f t="shared" si="27"/>
        <v/>
      </c>
      <c r="N224" s="307"/>
      <c r="O224" s="300"/>
      <c r="P224" s="323" t="str">
        <f t="shared" si="30"/>
        <v/>
      </c>
      <c r="Q224" s="307"/>
      <c r="R224" s="300"/>
      <c r="S224" s="334" t="str">
        <f t="shared" si="28"/>
        <v/>
      </c>
    </row>
    <row r="225" spans="2:19" ht="15.75" thickBot="1" x14ac:dyDescent="0.25">
      <c r="B225" s="251"/>
      <c r="C225" s="247" t="s">
        <v>96</v>
      </c>
      <c r="D225" s="252" t="s">
        <v>329</v>
      </c>
      <c r="E225" s="306"/>
      <c r="F225" s="302"/>
      <c r="G225" s="314" t="str">
        <f t="shared" si="25"/>
        <v/>
      </c>
      <c r="H225" s="306"/>
      <c r="I225" s="302"/>
      <c r="J225" s="314" t="str">
        <f t="shared" si="26"/>
        <v/>
      </c>
      <c r="K225" s="306"/>
      <c r="L225" s="302"/>
      <c r="M225" s="323" t="str">
        <f t="shared" si="27"/>
        <v/>
      </c>
      <c r="N225" s="306"/>
      <c r="O225" s="302"/>
      <c r="P225" s="323" t="str">
        <f t="shared" si="30"/>
        <v/>
      </c>
      <c r="Q225" s="306"/>
      <c r="R225" s="302"/>
      <c r="S225" s="332" t="str">
        <f t="shared" si="28"/>
        <v/>
      </c>
    </row>
    <row r="226" spans="2:19" ht="15.75" thickBot="1" x14ac:dyDescent="0.25">
      <c r="B226" s="236">
        <v>1.3</v>
      </c>
      <c r="C226" s="237" t="s">
        <v>124</v>
      </c>
      <c r="D226" s="250" t="s">
        <v>329</v>
      </c>
      <c r="E226" s="304">
        <f>E227</f>
        <v>0</v>
      </c>
      <c r="F226" s="304">
        <f>F227</f>
        <v>0</v>
      </c>
      <c r="G226" s="316" t="str">
        <f t="shared" si="25"/>
        <v/>
      </c>
      <c r="H226" s="304">
        <f>H227</f>
        <v>0</v>
      </c>
      <c r="I226" s="304">
        <f>I227</f>
        <v>0</v>
      </c>
      <c r="J226" s="316" t="str">
        <f t="shared" si="26"/>
        <v/>
      </c>
      <c r="K226" s="304">
        <f>K227</f>
        <v>0</v>
      </c>
      <c r="L226" s="304">
        <f>L227</f>
        <v>0</v>
      </c>
      <c r="M226" s="325" t="str">
        <f t="shared" si="27"/>
        <v/>
      </c>
      <c r="N226" s="304">
        <f>N227</f>
        <v>0</v>
      </c>
      <c r="O226" s="304">
        <f>O227</f>
        <v>0</v>
      </c>
      <c r="P226" s="316" t="str">
        <f t="shared" si="30"/>
        <v/>
      </c>
      <c r="Q226" s="304">
        <f>Q227</f>
        <v>0</v>
      </c>
      <c r="R226" s="304">
        <f>R227</f>
        <v>0</v>
      </c>
      <c r="S226" s="335" t="str">
        <f t="shared" si="28"/>
        <v/>
      </c>
    </row>
    <row r="227" spans="2:19" ht="15.75" thickBot="1" x14ac:dyDescent="0.25">
      <c r="B227" s="253"/>
      <c r="C227" s="254" t="s">
        <v>59</v>
      </c>
      <c r="D227" s="255" t="s">
        <v>329</v>
      </c>
      <c r="E227" s="303"/>
      <c r="F227" s="308"/>
      <c r="G227" s="318" t="str">
        <f t="shared" si="25"/>
        <v/>
      </c>
      <c r="H227" s="303"/>
      <c r="I227" s="308"/>
      <c r="J227" s="318" t="str">
        <f t="shared" si="26"/>
        <v/>
      </c>
      <c r="K227" s="303"/>
      <c r="L227" s="308"/>
      <c r="M227" s="327" t="str">
        <f t="shared" si="27"/>
        <v/>
      </c>
      <c r="N227" s="303"/>
      <c r="O227" s="308"/>
      <c r="P227" s="327" t="str">
        <f t="shared" si="30"/>
        <v/>
      </c>
      <c r="Q227" s="303"/>
      <c r="R227" s="308"/>
      <c r="S227" s="336" t="str">
        <f t="shared" si="28"/>
        <v/>
      </c>
    </row>
    <row r="228" spans="2:19" ht="15.75" thickBot="1" x14ac:dyDescent="0.25">
      <c r="B228" s="236">
        <v>2</v>
      </c>
      <c r="C228" s="237" t="s">
        <v>126</v>
      </c>
      <c r="D228" s="250" t="s">
        <v>329</v>
      </c>
      <c r="E228" s="309">
        <f>SUM(E229:E233)</f>
        <v>0</v>
      </c>
      <c r="F228" s="309">
        <f>SUM(F229:F233)</f>
        <v>0</v>
      </c>
      <c r="G228" s="319" t="str">
        <f t="shared" si="25"/>
        <v/>
      </c>
      <c r="H228" s="309">
        <f>SUM(H229:H233)</f>
        <v>0</v>
      </c>
      <c r="I228" s="309">
        <f>SUM(I229:I233)</f>
        <v>0</v>
      </c>
      <c r="J228" s="319" t="str">
        <f t="shared" si="26"/>
        <v/>
      </c>
      <c r="K228" s="309">
        <f>SUM(K229:K233)</f>
        <v>0</v>
      </c>
      <c r="L228" s="309">
        <f>SUM(L229:L233)</f>
        <v>0</v>
      </c>
      <c r="M228" s="328" t="str">
        <f t="shared" si="27"/>
        <v/>
      </c>
      <c r="N228" s="309">
        <f>SUM(N229:N233)</f>
        <v>0</v>
      </c>
      <c r="O228" s="309">
        <f>SUM(O229:O233)</f>
        <v>0</v>
      </c>
      <c r="P228" s="316" t="str">
        <f t="shared" si="30"/>
        <v/>
      </c>
      <c r="Q228" s="309">
        <f>SUM(Q229:Q233)</f>
        <v>0</v>
      </c>
      <c r="R228" s="309">
        <f>SUM(R229:R233)</f>
        <v>0</v>
      </c>
      <c r="S228" s="337" t="str">
        <f t="shared" si="28"/>
        <v/>
      </c>
    </row>
    <row r="229" spans="2:19" ht="15" x14ac:dyDescent="0.2">
      <c r="B229" s="248"/>
      <c r="C229" s="202" t="s">
        <v>61</v>
      </c>
      <c r="D229" s="249" t="s">
        <v>329</v>
      </c>
      <c r="E229" s="301"/>
      <c r="F229" s="305"/>
      <c r="G229" s="317" t="str">
        <f t="shared" si="25"/>
        <v/>
      </c>
      <c r="H229" s="301"/>
      <c r="I229" s="305"/>
      <c r="J229" s="317" t="str">
        <f t="shared" si="26"/>
        <v/>
      </c>
      <c r="K229" s="301"/>
      <c r="L229" s="305"/>
      <c r="M229" s="326" t="str">
        <f t="shared" si="27"/>
        <v/>
      </c>
      <c r="N229" s="301"/>
      <c r="O229" s="305"/>
      <c r="P229" s="327" t="str">
        <f t="shared" si="30"/>
        <v/>
      </c>
      <c r="Q229" s="301"/>
      <c r="R229" s="305"/>
      <c r="S229" s="333" t="str">
        <f t="shared" si="28"/>
        <v/>
      </c>
    </row>
    <row r="230" spans="2:19" ht="15" x14ac:dyDescent="0.2">
      <c r="B230" s="199"/>
      <c r="C230" s="203" t="s">
        <v>97</v>
      </c>
      <c r="D230" s="240" t="s">
        <v>329</v>
      </c>
      <c r="E230" s="307"/>
      <c r="F230" s="300"/>
      <c r="G230" s="315" t="str">
        <f t="shared" si="25"/>
        <v/>
      </c>
      <c r="H230" s="307"/>
      <c r="I230" s="300"/>
      <c r="J230" s="315" t="str">
        <f t="shared" si="26"/>
        <v/>
      </c>
      <c r="K230" s="307"/>
      <c r="L230" s="300"/>
      <c r="M230" s="324" t="str">
        <f t="shared" si="27"/>
        <v/>
      </c>
      <c r="N230" s="307"/>
      <c r="O230" s="300"/>
      <c r="P230" s="323" t="str">
        <f t="shared" si="30"/>
        <v/>
      </c>
      <c r="Q230" s="307"/>
      <c r="R230" s="300"/>
      <c r="S230" s="334" t="str">
        <f t="shared" si="28"/>
        <v/>
      </c>
    </row>
    <row r="231" spans="2:19" ht="15" x14ac:dyDescent="0.2">
      <c r="B231" s="199"/>
      <c r="C231" s="203" t="s">
        <v>60</v>
      </c>
      <c r="D231" s="240" t="s">
        <v>329</v>
      </c>
      <c r="E231" s="307"/>
      <c r="F231" s="300"/>
      <c r="G231" s="315" t="str">
        <f t="shared" si="25"/>
        <v/>
      </c>
      <c r="H231" s="307"/>
      <c r="I231" s="300"/>
      <c r="J231" s="315" t="str">
        <f t="shared" si="26"/>
        <v/>
      </c>
      <c r="K231" s="307"/>
      <c r="L231" s="300"/>
      <c r="M231" s="324" t="str">
        <f t="shared" si="27"/>
        <v/>
      </c>
      <c r="N231" s="307"/>
      <c r="O231" s="300"/>
      <c r="P231" s="323" t="str">
        <f t="shared" si="30"/>
        <v/>
      </c>
      <c r="Q231" s="307"/>
      <c r="R231" s="300"/>
      <c r="S231" s="334" t="str">
        <f t="shared" si="28"/>
        <v/>
      </c>
    </row>
    <row r="232" spans="2:19" ht="15" x14ac:dyDescent="0.2">
      <c r="B232" s="199"/>
      <c r="C232" s="203" t="s">
        <v>98</v>
      </c>
      <c r="D232" s="240" t="s">
        <v>329</v>
      </c>
      <c r="E232" s="307"/>
      <c r="F232" s="300"/>
      <c r="G232" s="315" t="str">
        <f t="shared" si="25"/>
        <v/>
      </c>
      <c r="H232" s="307"/>
      <c r="I232" s="300"/>
      <c r="J232" s="315" t="str">
        <f t="shared" si="26"/>
        <v/>
      </c>
      <c r="K232" s="307"/>
      <c r="L232" s="300"/>
      <c r="M232" s="324" t="str">
        <f t="shared" si="27"/>
        <v/>
      </c>
      <c r="N232" s="307"/>
      <c r="O232" s="300"/>
      <c r="P232" s="323" t="str">
        <f t="shared" si="30"/>
        <v/>
      </c>
      <c r="Q232" s="307"/>
      <c r="R232" s="300"/>
      <c r="S232" s="334" t="str">
        <f t="shared" si="28"/>
        <v/>
      </c>
    </row>
    <row r="233" spans="2:19" ht="15.75" thickBot="1" x14ac:dyDescent="0.25">
      <c r="B233" s="200"/>
      <c r="C233" s="204" t="s">
        <v>213</v>
      </c>
      <c r="D233" s="241" t="s">
        <v>329</v>
      </c>
      <c r="E233" s="310"/>
      <c r="F233" s="311"/>
      <c r="G233" s="320" t="str">
        <f t="shared" si="25"/>
        <v/>
      </c>
      <c r="H233" s="310"/>
      <c r="I233" s="311"/>
      <c r="J233" s="320" t="str">
        <f t="shared" si="26"/>
        <v/>
      </c>
      <c r="K233" s="310"/>
      <c r="L233" s="311"/>
      <c r="M233" s="329" t="str">
        <f t="shared" si="27"/>
        <v/>
      </c>
      <c r="N233" s="310"/>
      <c r="O233" s="311"/>
      <c r="P233" s="323" t="str">
        <f t="shared" si="30"/>
        <v/>
      </c>
      <c r="Q233" s="310"/>
      <c r="R233" s="311"/>
      <c r="S233" s="338" t="str">
        <f t="shared" si="28"/>
        <v/>
      </c>
    </row>
    <row r="234" spans="2:19" ht="15.75" thickBot="1" x14ac:dyDescent="0.25">
      <c r="B234" s="236">
        <v>3</v>
      </c>
      <c r="C234" s="237" t="s">
        <v>125</v>
      </c>
      <c r="D234" s="250" t="s">
        <v>329</v>
      </c>
      <c r="E234" s="309">
        <f>SUM(E235:E236)</f>
        <v>0</v>
      </c>
      <c r="F234" s="309">
        <f>SUM(F235:F236)</f>
        <v>0</v>
      </c>
      <c r="G234" s="319" t="str">
        <f t="shared" si="25"/>
        <v/>
      </c>
      <c r="H234" s="309">
        <f>SUM(H235:H236)</f>
        <v>0</v>
      </c>
      <c r="I234" s="309">
        <f>SUM(I235:I236)</f>
        <v>0</v>
      </c>
      <c r="J234" s="319" t="str">
        <f t="shared" si="26"/>
        <v/>
      </c>
      <c r="K234" s="309">
        <f>SUM(K235:K236)</f>
        <v>0</v>
      </c>
      <c r="L234" s="309">
        <f>SUM(L235:L236)</f>
        <v>0</v>
      </c>
      <c r="M234" s="328" t="str">
        <f t="shared" si="27"/>
        <v/>
      </c>
      <c r="N234" s="309">
        <f>SUM(N235:N236)</f>
        <v>0</v>
      </c>
      <c r="O234" s="309">
        <f>SUM(O235:O236)</f>
        <v>0</v>
      </c>
      <c r="P234" s="316" t="str">
        <f t="shared" si="30"/>
        <v/>
      </c>
      <c r="Q234" s="309">
        <f>SUM(Q235:Q236)</f>
        <v>0</v>
      </c>
      <c r="R234" s="309">
        <f>SUM(R235:R236)</f>
        <v>0</v>
      </c>
      <c r="S234" s="337" t="str">
        <f t="shared" si="28"/>
        <v/>
      </c>
    </row>
    <row r="235" spans="2:19" ht="15" x14ac:dyDescent="0.2">
      <c r="B235" s="248"/>
      <c r="C235" s="202" t="s">
        <v>62</v>
      </c>
      <c r="D235" s="249" t="s">
        <v>329</v>
      </c>
      <c r="E235" s="301"/>
      <c r="F235" s="305"/>
      <c r="G235" s="317" t="str">
        <f t="shared" si="25"/>
        <v/>
      </c>
      <c r="H235" s="301"/>
      <c r="I235" s="305"/>
      <c r="J235" s="317" t="str">
        <f t="shared" si="26"/>
        <v/>
      </c>
      <c r="K235" s="301"/>
      <c r="L235" s="305"/>
      <c r="M235" s="326" t="str">
        <f t="shared" si="27"/>
        <v/>
      </c>
      <c r="N235" s="301"/>
      <c r="O235" s="305"/>
      <c r="P235" s="327" t="str">
        <f t="shared" si="30"/>
        <v/>
      </c>
      <c r="Q235" s="301"/>
      <c r="R235" s="305"/>
      <c r="S235" s="333" t="str">
        <f t="shared" si="28"/>
        <v/>
      </c>
    </row>
    <row r="236" spans="2:19" ht="15.75" thickBot="1" x14ac:dyDescent="0.25">
      <c r="B236" s="200"/>
      <c r="C236" s="204" t="s">
        <v>99</v>
      </c>
      <c r="D236" s="241" t="s">
        <v>329</v>
      </c>
      <c r="E236" s="310"/>
      <c r="F236" s="311"/>
      <c r="G236" s="320" t="str">
        <f t="shared" si="25"/>
        <v/>
      </c>
      <c r="H236" s="310"/>
      <c r="I236" s="311"/>
      <c r="J236" s="320" t="str">
        <f t="shared" si="26"/>
        <v/>
      </c>
      <c r="K236" s="310"/>
      <c r="L236" s="311"/>
      <c r="M236" s="329" t="str">
        <f t="shared" si="27"/>
        <v/>
      </c>
      <c r="N236" s="310"/>
      <c r="O236" s="311"/>
      <c r="P236" s="323" t="str">
        <f t="shared" si="30"/>
        <v/>
      </c>
      <c r="Q236" s="310"/>
      <c r="R236" s="311"/>
      <c r="S236" s="338" t="str">
        <f t="shared" si="28"/>
        <v/>
      </c>
    </row>
    <row r="237" spans="2:19" ht="15.75" thickBot="1" x14ac:dyDescent="0.25">
      <c r="B237" s="242">
        <v>7</v>
      </c>
      <c r="C237" s="243" t="s">
        <v>56</v>
      </c>
      <c r="D237" s="244" t="s">
        <v>329</v>
      </c>
      <c r="E237" s="312">
        <f>SUM(E234,E228,E209)</f>
        <v>0</v>
      </c>
      <c r="F237" s="312">
        <f>SUM(F234,F228,F209)</f>
        <v>0</v>
      </c>
      <c r="G237" s="321" t="str">
        <f t="shared" si="25"/>
        <v/>
      </c>
      <c r="H237" s="312">
        <f>SUM(H234,H228,H209)</f>
        <v>0</v>
      </c>
      <c r="I237" s="312">
        <f>SUM(I234,I228,I209)</f>
        <v>0</v>
      </c>
      <c r="J237" s="321" t="str">
        <f t="shared" si="26"/>
        <v/>
      </c>
      <c r="K237" s="312">
        <f>SUM(K234,K228,K209)</f>
        <v>0</v>
      </c>
      <c r="L237" s="312">
        <f>SUM(L234,L228,L209)</f>
        <v>0</v>
      </c>
      <c r="M237" s="330" t="str">
        <f t="shared" si="27"/>
        <v/>
      </c>
      <c r="N237" s="312">
        <f>SUM(N234,N228,N209)</f>
        <v>0</v>
      </c>
      <c r="O237" s="312">
        <f>SUM(O234,O228,O209)</f>
        <v>0</v>
      </c>
      <c r="P237" s="316" t="str">
        <f t="shared" si="30"/>
        <v/>
      </c>
      <c r="Q237" s="312">
        <f>SUM(Q234,Q228,Q209)</f>
        <v>0</v>
      </c>
      <c r="R237" s="312">
        <f>SUM(R234,R228,R209)</f>
        <v>0</v>
      </c>
      <c r="S237" s="339" t="str">
        <f t="shared" si="28"/>
        <v/>
      </c>
    </row>
    <row r="239" spans="2:19" x14ac:dyDescent="0.2">
      <c r="B239" s="77"/>
      <c r="C239" s="77"/>
      <c r="R239" s="220" t="s">
        <v>268</v>
      </c>
      <c r="S239" s="220">
        <v>5</v>
      </c>
    </row>
    <row r="240" spans="2:19" ht="15" x14ac:dyDescent="0.2">
      <c r="B240" s="219"/>
      <c r="C240" s="78"/>
    </row>
    <row r="241" spans="2:3" ht="15" x14ac:dyDescent="0.2">
      <c r="B241" s="219"/>
      <c r="C241" s="78"/>
    </row>
    <row r="242" spans="2:3" ht="15" x14ac:dyDescent="0.2">
      <c r="B242" s="219"/>
      <c r="C242" s="78"/>
    </row>
  </sheetData>
  <sheetProtection algorithmName="SHA-512" hashValue="pRZpczhIn4lOCRmITpgHuyz9KgcqAHoPxDD6RejhjPmfMJUPzr5d4RffE46573WhylXNEI0VWVdTT//z7uUM5Q==" saltValue="2Q960wB8b4JHN8uxcRPW/A==" spinCount="100000" sheet="1" objects="1" scenarios="1" formatCells="0" formatColumns="0" formatRows="0" autoFilter="0" pivotTables="0"/>
  <mergeCells count="114">
    <mergeCell ref="B1:S1"/>
    <mergeCell ref="B2:S2"/>
    <mergeCell ref="B49:S49"/>
    <mergeCell ref="B50:S50"/>
    <mergeCell ref="B55:J55"/>
    <mergeCell ref="B97:S97"/>
    <mergeCell ref="B11:S11"/>
    <mergeCell ref="B8:J8"/>
    <mergeCell ref="B3:J3"/>
    <mergeCell ref="B4:J4"/>
    <mergeCell ref="Q61:S61"/>
    <mergeCell ref="N61:P61"/>
    <mergeCell ref="N62:P62"/>
    <mergeCell ref="B59:S59"/>
    <mergeCell ref="Q14:S14"/>
    <mergeCell ref="E13:G13"/>
    <mergeCell ref="B57:J57"/>
    <mergeCell ref="E61:G61"/>
    <mergeCell ref="E62:G62"/>
    <mergeCell ref="H62:J62"/>
    <mergeCell ref="B5:J5"/>
    <mergeCell ref="B7:J7"/>
    <mergeCell ref="K62:M62"/>
    <mergeCell ref="K61:M61"/>
    <mergeCell ref="H61:J61"/>
    <mergeCell ref="K13:M13"/>
    <mergeCell ref="H13:J13"/>
    <mergeCell ref="D61:D63"/>
    <mergeCell ref="E14:G14"/>
    <mergeCell ref="B6:J6"/>
    <mergeCell ref="H14:J14"/>
    <mergeCell ref="B56:J56"/>
    <mergeCell ref="B51:J51"/>
    <mergeCell ref="B52:J52"/>
    <mergeCell ref="B53:J53"/>
    <mergeCell ref="B54:J54"/>
    <mergeCell ref="B13:B15"/>
    <mergeCell ref="Q13:S13"/>
    <mergeCell ref="Q62:S62"/>
    <mergeCell ref="C13:C15"/>
    <mergeCell ref="D13:D15"/>
    <mergeCell ref="B100:J100"/>
    <mergeCell ref="H110:J110"/>
    <mergeCell ref="B107:S107"/>
    <mergeCell ref="B103:J103"/>
    <mergeCell ref="B104:J104"/>
    <mergeCell ref="B105:J105"/>
    <mergeCell ref="B99:J99"/>
    <mergeCell ref="B101:J101"/>
    <mergeCell ref="K14:M14"/>
    <mergeCell ref="K110:M110"/>
    <mergeCell ref="K109:M109"/>
    <mergeCell ref="B102:J102"/>
    <mergeCell ref="B61:B63"/>
    <mergeCell ref="N14:P14"/>
    <mergeCell ref="C109:C111"/>
    <mergeCell ref="D109:D111"/>
    <mergeCell ref="H109:J109"/>
    <mergeCell ref="B98:S98"/>
    <mergeCell ref="N13:P13"/>
    <mergeCell ref="C61:C63"/>
    <mergeCell ref="Q110:S110"/>
    <mergeCell ref="E109:G109"/>
    <mergeCell ref="E110:G110"/>
    <mergeCell ref="B109:B111"/>
    <mergeCell ref="Q109:S109"/>
    <mergeCell ref="N109:P109"/>
    <mergeCell ref="N110:P110"/>
    <mergeCell ref="N157:P157"/>
    <mergeCell ref="N158:P158"/>
    <mergeCell ref="B155:S155"/>
    <mergeCell ref="Q158:S158"/>
    <mergeCell ref="B146:S146"/>
    <mergeCell ref="B145:S145"/>
    <mergeCell ref="B147:J147"/>
    <mergeCell ref="B148:J148"/>
    <mergeCell ref="B149:J149"/>
    <mergeCell ref="B150:J150"/>
    <mergeCell ref="B151:J151"/>
    <mergeCell ref="B153:J153"/>
    <mergeCell ref="B152:J152"/>
    <mergeCell ref="B195:J195"/>
    <mergeCell ref="B194:S194"/>
    <mergeCell ref="K157:M157"/>
    <mergeCell ref="K158:M158"/>
    <mergeCell ref="B196:J196"/>
    <mergeCell ref="B197:J197"/>
    <mergeCell ref="D157:D159"/>
    <mergeCell ref="E157:G157"/>
    <mergeCell ref="H157:J157"/>
    <mergeCell ref="H158:J158"/>
    <mergeCell ref="B193:S193"/>
    <mergeCell ref="Q157:S157"/>
    <mergeCell ref="E158:G158"/>
    <mergeCell ref="B157:B159"/>
    <mergeCell ref="C157:C159"/>
    <mergeCell ref="B198:J198"/>
    <mergeCell ref="B199:J199"/>
    <mergeCell ref="E206:G206"/>
    <mergeCell ref="H205:J205"/>
    <mergeCell ref="K205:M205"/>
    <mergeCell ref="Q205:S205"/>
    <mergeCell ref="Q206:S206"/>
    <mergeCell ref="B205:B207"/>
    <mergeCell ref="C205:C207"/>
    <mergeCell ref="D205:D207"/>
    <mergeCell ref="H206:J206"/>
    <mergeCell ref="K206:M206"/>
    <mergeCell ref="E205:G205"/>
    <mergeCell ref="N205:P205"/>
    <mergeCell ref="N206:P206"/>
    <mergeCell ref="B203:S203"/>
    <mergeCell ref="B201:J201"/>
    <mergeCell ref="B200:J200"/>
  </mergeCells>
  <phoneticPr fontId="10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scale="70" orientation="landscape" r:id="rId1"/>
  <headerFooter alignWithMargins="0"/>
  <rowBreaks count="4" manualBreakCount="4">
    <brk id="48" max="16383" man="1"/>
    <brk id="96" max="16383" man="1"/>
    <brk id="144" max="16383" man="1"/>
    <brk id="192" max="16383" man="1"/>
  </rowBreaks>
  <ignoredErrors>
    <ignoredError sqref="G17:G19 G25 G28 G34 G36 G42 G45 J17:J45 M17:M45 P17:P45 G63:G93 J65:J66 M63:M93 P65:P93 G111:G141 J113:J141 M113:M141 P112:P141 G209:G211 G161:G189 J68:J93" formula="1"/>
    <ignoredError sqref="H25:I25 Q25:R25 H28:I28 Q28:R28 H34:I34 Q34:R34 H18:I18 Q18:R1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326"/>
  <sheetViews>
    <sheetView view="pageBreakPreview" topLeftCell="B1" zoomScale="80" zoomScaleSheetLayoutView="80" workbookViewId="0">
      <selection activeCell="G29" sqref="G29"/>
    </sheetView>
  </sheetViews>
  <sheetFormatPr baseColWidth="10" defaultRowHeight="12.75" x14ac:dyDescent="0.2"/>
  <cols>
    <col min="1" max="1" width="2.85546875" style="10" customWidth="1"/>
    <col min="2" max="2" width="5" style="10" customWidth="1"/>
    <col min="3" max="3" width="41.140625" style="10" customWidth="1"/>
    <col min="4" max="4" width="12.42578125" style="10" customWidth="1"/>
    <col min="5" max="9" width="12.42578125" style="9" customWidth="1"/>
    <col min="10" max="10" width="2.140625" style="10" customWidth="1"/>
    <col min="11" max="11" width="42.42578125" style="10" customWidth="1"/>
    <col min="12" max="16" width="7.28515625" style="10" customWidth="1"/>
    <col min="17" max="17" width="6.140625" style="10" customWidth="1"/>
    <col min="18" max="18" width="36.140625" style="10" customWidth="1"/>
    <col min="19" max="23" width="6.85546875" style="10" customWidth="1"/>
    <col min="24" max="16384" width="11.42578125" style="10"/>
  </cols>
  <sheetData>
    <row r="1" spans="2:22" ht="18" customHeight="1" x14ac:dyDescent="0.2">
      <c r="B1" s="545" t="s">
        <v>0</v>
      </c>
      <c r="C1" s="545"/>
      <c r="D1" s="545"/>
      <c r="E1" s="545"/>
      <c r="F1" s="545"/>
      <c r="G1" s="545"/>
      <c r="H1" s="545"/>
      <c r="I1" s="545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</row>
    <row r="2" spans="2:22" ht="16.5" customHeight="1" x14ac:dyDescent="0.2">
      <c r="B2" s="546" t="s">
        <v>348</v>
      </c>
      <c r="C2" s="546"/>
      <c r="D2" s="546"/>
      <c r="E2" s="546"/>
      <c r="F2" s="546"/>
      <c r="G2" s="546"/>
      <c r="H2" s="546"/>
      <c r="I2" s="54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</row>
    <row r="3" spans="2:22" x14ac:dyDescent="0.2">
      <c r="B3" s="539" t="str">
        <f>'1. CARATULA'!B9</f>
        <v xml:space="preserve">           OACE, OSDE, CAP ó CAM : </v>
      </c>
      <c r="C3" s="539"/>
      <c r="D3" s="539"/>
      <c r="E3" s="539"/>
      <c r="F3" s="539"/>
      <c r="G3" s="539"/>
      <c r="H3" s="539"/>
      <c r="I3" s="539"/>
      <c r="J3" s="88"/>
      <c r="K3" s="9"/>
      <c r="L3" s="9"/>
      <c r="M3" s="9"/>
    </row>
    <row r="4" spans="2:22" x14ac:dyDescent="0.2">
      <c r="B4" s="539" t="str">
        <f>'1. CARATULA'!B10</f>
        <v xml:space="preserve">           GRUPO: </v>
      </c>
      <c r="C4" s="539"/>
      <c r="D4" s="539"/>
      <c r="E4" s="539"/>
      <c r="F4" s="539"/>
      <c r="G4" s="539"/>
      <c r="H4" s="539"/>
      <c r="I4" s="539"/>
      <c r="J4" s="88"/>
      <c r="K4" s="9"/>
      <c r="L4" s="9"/>
      <c r="M4" s="9"/>
      <c r="R4" s="71"/>
    </row>
    <row r="5" spans="2:22" x14ac:dyDescent="0.2">
      <c r="B5" s="539" t="str">
        <f>'1. CARATULA'!B11</f>
        <v xml:space="preserve">           EMPRESA: </v>
      </c>
      <c r="C5" s="539"/>
      <c r="D5" s="539"/>
      <c r="E5" s="539"/>
      <c r="F5" s="539"/>
      <c r="G5" s="539"/>
      <c r="H5" s="539"/>
      <c r="I5" s="539"/>
      <c r="J5" s="88"/>
      <c r="K5" s="9"/>
      <c r="L5" s="9"/>
      <c r="M5" s="9"/>
    </row>
    <row r="6" spans="2:22" x14ac:dyDescent="0.2">
      <c r="B6" s="539" t="str">
        <f>'1. CARATULA'!B12</f>
        <v xml:space="preserve">           CÓDIGO REUP: </v>
      </c>
      <c r="C6" s="539"/>
      <c r="D6" s="539"/>
      <c r="E6" s="539"/>
      <c r="F6" s="539"/>
      <c r="G6" s="539"/>
      <c r="H6" s="539"/>
      <c r="I6" s="539"/>
      <c r="J6" s="88"/>
      <c r="K6" s="9"/>
      <c r="L6" s="9"/>
      <c r="M6" s="9"/>
    </row>
    <row r="7" spans="2:22" x14ac:dyDescent="0.2">
      <c r="B7" s="539" t="str">
        <f>'1. CARATULA'!B13</f>
        <v xml:space="preserve">           UNIDAD BÁSICA: </v>
      </c>
      <c r="C7" s="539"/>
      <c r="D7" s="539"/>
      <c r="E7" s="539"/>
      <c r="F7" s="539"/>
      <c r="G7" s="539"/>
      <c r="H7" s="539"/>
      <c r="I7" s="539"/>
      <c r="J7" s="88"/>
      <c r="K7" s="9"/>
      <c r="L7" s="9"/>
      <c r="M7" s="9"/>
    </row>
    <row r="8" spans="2:22" x14ac:dyDescent="0.2">
      <c r="B8" s="539" t="str">
        <f>'1. CARATULA'!B14</f>
        <v xml:space="preserve">           PROVINCIA: </v>
      </c>
      <c r="C8" s="539"/>
      <c r="D8" s="539"/>
      <c r="E8" s="539"/>
      <c r="F8" s="539"/>
      <c r="G8" s="539"/>
      <c r="H8" s="539"/>
      <c r="I8" s="539"/>
      <c r="J8" s="88"/>
      <c r="K8" s="9"/>
      <c r="L8" s="9"/>
      <c r="M8" s="9"/>
    </row>
    <row r="9" spans="2:22" ht="12.75" customHeight="1" x14ac:dyDescent="0.2">
      <c r="B9" s="539" t="str">
        <f>'1. CARATULA'!B15</f>
        <v xml:space="preserve">           MUNICIPIO: </v>
      </c>
      <c r="C9" s="539"/>
      <c r="D9" s="539"/>
      <c r="E9" s="539"/>
      <c r="F9" s="539"/>
      <c r="G9" s="539"/>
      <c r="H9" s="539"/>
      <c r="I9" s="539"/>
      <c r="J9" s="88"/>
      <c r="K9" s="9"/>
      <c r="L9" s="9"/>
      <c r="M9" s="9"/>
    </row>
    <row r="10" spans="2:22" ht="5.0999999999999996" customHeight="1" thickBot="1" x14ac:dyDescent="0.25"/>
    <row r="11" spans="2:22" ht="13.5" thickBot="1" x14ac:dyDescent="0.25">
      <c r="B11" s="542" t="s">
        <v>158</v>
      </c>
      <c r="C11" s="543"/>
      <c r="D11" s="543"/>
      <c r="E11" s="543"/>
      <c r="F11" s="543"/>
      <c r="G11" s="543"/>
      <c r="H11" s="543"/>
      <c r="I11" s="544"/>
    </row>
    <row r="12" spans="2:22" ht="5.0999999999999996" customHeight="1" thickBot="1" x14ac:dyDescent="0.25"/>
    <row r="13" spans="2:22" ht="13.5" thickBot="1" x14ac:dyDescent="0.25">
      <c r="B13" s="540" t="s">
        <v>8</v>
      </c>
      <c r="C13" s="547" t="s">
        <v>7</v>
      </c>
      <c r="D13" s="531" t="s">
        <v>9</v>
      </c>
      <c r="E13" s="532"/>
      <c r="F13" s="532"/>
      <c r="G13" s="532"/>
      <c r="H13" s="532"/>
      <c r="I13" s="533"/>
    </row>
    <row r="14" spans="2:22" ht="30.75" thickBot="1" x14ac:dyDescent="0.25">
      <c r="B14" s="541"/>
      <c r="C14" s="541"/>
      <c r="D14" s="224" t="s">
        <v>377</v>
      </c>
      <c r="E14" s="224" t="s">
        <v>378</v>
      </c>
      <c r="F14" s="224" t="s">
        <v>379</v>
      </c>
      <c r="G14" s="224" t="s">
        <v>380</v>
      </c>
      <c r="H14" s="225" t="s">
        <v>381</v>
      </c>
      <c r="I14" s="290" t="s">
        <v>382</v>
      </c>
    </row>
    <row r="15" spans="2:22" ht="14.25" x14ac:dyDescent="0.2">
      <c r="B15" s="465">
        <v>1</v>
      </c>
      <c r="C15" s="475" t="s">
        <v>369</v>
      </c>
      <c r="D15" s="274"/>
      <c r="E15" s="275"/>
      <c r="F15" s="275"/>
      <c r="G15" s="275"/>
      <c r="H15" s="275"/>
      <c r="I15" s="276"/>
    </row>
    <row r="16" spans="2:22" ht="14.25" x14ac:dyDescent="0.2">
      <c r="B16" s="467">
        <v>2</v>
      </c>
      <c r="C16" s="455" t="s">
        <v>22</v>
      </c>
      <c r="D16" s="277"/>
      <c r="E16" s="260"/>
      <c r="F16" s="260"/>
      <c r="G16" s="260"/>
      <c r="H16" s="260"/>
      <c r="I16" s="278"/>
    </row>
    <row r="17" spans="2:9" ht="14.25" x14ac:dyDescent="0.2">
      <c r="B17" s="467">
        <v>3</v>
      </c>
      <c r="C17" s="455" t="s">
        <v>14</v>
      </c>
      <c r="D17" s="277"/>
      <c r="E17" s="260"/>
      <c r="F17" s="260"/>
      <c r="G17" s="260"/>
      <c r="H17" s="260"/>
      <c r="I17" s="278"/>
    </row>
    <row r="18" spans="2:9" ht="14.25" x14ac:dyDescent="0.2">
      <c r="B18" s="467">
        <v>4</v>
      </c>
      <c r="C18" s="455" t="s">
        <v>16</v>
      </c>
      <c r="D18" s="277"/>
      <c r="E18" s="260"/>
      <c r="F18" s="260"/>
      <c r="G18" s="260"/>
      <c r="H18" s="260"/>
      <c r="I18" s="278"/>
    </row>
    <row r="19" spans="2:9" ht="14.25" x14ac:dyDescent="0.2">
      <c r="B19" s="467">
        <v>5</v>
      </c>
      <c r="C19" s="455" t="s">
        <v>15</v>
      </c>
      <c r="D19" s="277"/>
      <c r="E19" s="260"/>
      <c r="F19" s="260"/>
      <c r="G19" s="260"/>
      <c r="H19" s="260"/>
      <c r="I19" s="278"/>
    </row>
    <row r="20" spans="2:9" ht="14.25" x14ac:dyDescent="0.2">
      <c r="B20" s="467">
        <v>6</v>
      </c>
      <c r="C20" s="455" t="s">
        <v>23</v>
      </c>
      <c r="D20" s="277"/>
      <c r="E20" s="260"/>
      <c r="F20" s="260"/>
      <c r="G20" s="260"/>
      <c r="H20" s="260"/>
      <c r="I20" s="278"/>
    </row>
    <row r="21" spans="2:9" ht="14.25" x14ac:dyDescent="0.2">
      <c r="B21" s="467">
        <v>7</v>
      </c>
      <c r="C21" s="455" t="s">
        <v>24</v>
      </c>
      <c r="D21" s="277"/>
      <c r="E21" s="260"/>
      <c r="F21" s="260"/>
      <c r="G21" s="260"/>
      <c r="H21" s="260"/>
      <c r="I21" s="278"/>
    </row>
    <row r="22" spans="2:9" ht="14.25" x14ac:dyDescent="0.2">
      <c r="B22" s="467">
        <v>8</v>
      </c>
      <c r="C22" s="476" t="s">
        <v>19</v>
      </c>
      <c r="D22" s="279"/>
      <c r="E22" s="261"/>
      <c r="F22" s="261"/>
      <c r="G22" s="261"/>
      <c r="H22" s="261"/>
      <c r="I22" s="280"/>
    </row>
    <row r="23" spans="2:9" ht="14.25" x14ac:dyDescent="0.2">
      <c r="B23" s="467">
        <v>9</v>
      </c>
      <c r="C23" s="476" t="s">
        <v>25</v>
      </c>
      <c r="D23" s="279"/>
      <c r="E23" s="261"/>
      <c r="F23" s="261"/>
      <c r="G23" s="261"/>
      <c r="H23" s="261"/>
      <c r="I23" s="280"/>
    </row>
    <row r="24" spans="2:9" ht="14.25" x14ac:dyDescent="0.2">
      <c r="B24" s="467">
        <v>10</v>
      </c>
      <c r="C24" s="455" t="s">
        <v>18</v>
      </c>
      <c r="D24" s="277"/>
      <c r="E24" s="260"/>
      <c r="F24" s="260"/>
      <c r="G24" s="260"/>
      <c r="H24" s="260"/>
      <c r="I24" s="278"/>
    </row>
    <row r="25" spans="2:9" ht="14.25" x14ac:dyDescent="0.2">
      <c r="B25" s="467">
        <v>11</v>
      </c>
      <c r="C25" s="455" t="s">
        <v>26</v>
      </c>
      <c r="D25" s="277"/>
      <c r="E25" s="260"/>
      <c r="F25" s="260"/>
      <c r="G25" s="260"/>
      <c r="H25" s="260"/>
      <c r="I25" s="278"/>
    </row>
    <row r="26" spans="2:9" ht="14.25" x14ac:dyDescent="0.2">
      <c r="B26" s="467">
        <v>12</v>
      </c>
      <c r="C26" s="455" t="s">
        <v>11</v>
      </c>
      <c r="D26" s="277"/>
      <c r="E26" s="260"/>
      <c r="F26" s="260"/>
      <c r="G26" s="260"/>
      <c r="H26" s="260"/>
      <c r="I26" s="278"/>
    </row>
    <row r="27" spans="2:9" ht="14.25" x14ac:dyDescent="0.2">
      <c r="B27" s="467">
        <v>13</v>
      </c>
      <c r="C27" s="455" t="s">
        <v>12</v>
      </c>
      <c r="D27" s="277"/>
      <c r="E27" s="260"/>
      <c r="F27" s="260"/>
      <c r="G27" s="260"/>
      <c r="H27" s="260"/>
      <c r="I27" s="278"/>
    </row>
    <row r="28" spans="2:9" ht="14.25" x14ac:dyDescent="0.2">
      <c r="B28" s="467">
        <v>14</v>
      </c>
      <c r="C28" s="455" t="s">
        <v>13</v>
      </c>
      <c r="D28" s="277"/>
      <c r="E28" s="260"/>
      <c r="F28" s="260"/>
      <c r="G28" s="260"/>
      <c r="H28" s="260"/>
      <c r="I28" s="278"/>
    </row>
    <row r="29" spans="2:9" ht="14.25" x14ac:dyDescent="0.2">
      <c r="B29" s="467">
        <v>15</v>
      </c>
      <c r="C29" s="455" t="s">
        <v>27</v>
      </c>
      <c r="D29" s="277"/>
      <c r="E29" s="260"/>
      <c r="F29" s="260"/>
      <c r="G29" s="260"/>
      <c r="H29" s="260"/>
      <c r="I29" s="278"/>
    </row>
    <row r="30" spans="2:9" ht="14.25" x14ac:dyDescent="0.2">
      <c r="B30" s="467">
        <v>16</v>
      </c>
      <c r="C30" s="455" t="s">
        <v>17</v>
      </c>
      <c r="D30" s="277"/>
      <c r="E30" s="260"/>
      <c r="F30" s="260"/>
      <c r="G30" s="260"/>
      <c r="H30" s="260"/>
      <c r="I30" s="278"/>
    </row>
    <row r="31" spans="2:9" ht="14.25" x14ac:dyDescent="0.2">
      <c r="B31" s="467">
        <v>17</v>
      </c>
      <c r="C31" s="455" t="s">
        <v>20</v>
      </c>
      <c r="D31" s="277"/>
      <c r="E31" s="260"/>
      <c r="F31" s="260"/>
      <c r="G31" s="260"/>
      <c r="H31" s="260"/>
      <c r="I31" s="278"/>
    </row>
    <row r="32" spans="2:9" ht="14.25" x14ac:dyDescent="0.2">
      <c r="B32" s="467">
        <v>18</v>
      </c>
      <c r="C32" s="455" t="s">
        <v>21</v>
      </c>
      <c r="D32" s="277"/>
      <c r="E32" s="260"/>
      <c r="F32" s="260"/>
      <c r="G32" s="260"/>
      <c r="H32" s="260"/>
      <c r="I32" s="278"/>
    </row>
    <row r="33" spans="2:9" ht="14.25" x14ac:dyDescent="0.2">
      <c r="B33" s="467">
        <v>19</v>
      </c>
      <c r="C33" s="455" t="s">
        <v>28</v>
      </c>
      <c r="D33" s="277"/>
      <c r="E33" s="260"/>
      <c r="F33" s="260"/>
      <c r="G33" s="260"/>
      <c r="H33" s="260"/>
      <c r="I33" s="278"/>
    </row>
    <row r="34" spans="2:9" ht="14.25" x14ac:dyDescent="0.2">
      <c r="B34" s="467">
        <v>20</v>
      </c>
      <c r="C34" s="455" t="s">
        <v>29</v>
      </c>
      <c r="D34" s="277"/>
      <c r="E34" s="260"/>
      <c r="F34" s="260"/>
      <c r="G34" s="260"/>
      <c r="H34" s="260"/>
      <c r="I34" s="278"/>
    </row>
    <row r="35" spans="2:9" ht="14.25" x14ac:dyDescent="0.2">
      <c r="B35" s="467">
        <v>21</v>
      </c>
      <c r="C35" s="455" t="s">
        <v>30</v>
      </c>
      <c r="D35" s="277"/>
      <c r="E35" s="260"/>
      <c r="F35" s="260"/>
      <c r="G35" s="260"/>
      <c r="H35" s="260"/>
      <c r="I35" s="278"/>
    </row>
    <row r="36" spans="2:9" ht="14.25" x14ac:dyDescent="0.2">
      <c r="B36" s="467">
        <v>22</v>
      </c>
      <c r="C36" s="455" t="s">
        <v>31</v>
      </c>
      <c r="D36" s="277"/>
      <c r="E36" s="260"/>
      <c r="F36" s="260"/>
      <c r="G36" s="260"/>
      <c r="H36" s="260"/>
      <c r="I36" s="278"/>
    </row>
    <row r="37" spans="2:9" ht="14.25" x14ac:dyDescent="0.2">
      <c r="B37" s="467">
        <v>23</v>
      </c>
      <c r="C37" s="455" t="s">
        <v>32</v>
      </c>
      <c r="D37" s="277"/>
      <c r="E37" s="260"/>
      <c r="F37" s="260"/>
      <c r="G37" s="260"/>
      <c r="H37" s="260"/>
      <c r="I37" s="278"/>
    </row>
    <row r="38" spans="2:9" ht="14.25" x14ac:dyDescent="0.2">
      <c r="B38" s="467">
        <v>24</v>
      </c>
      <c r="C38" s="455" t="s">
        <v>36</v>
      </c>
      <c r="D38" s="277"/>
      <c r="E38" s="260"/>
      <c r="F38" s="260"/>
      <c r="G38" s="260"/>
      <c r="H38" s="260"/>
      <c r="I38" s="278"/>
    </row>
    <row r="39" spans="2:9" ht="14.25" x14ac:dyDescent="0.2">
      <c r="B39" s="467">
        <v>25</v>
      </c>
      <c r="C39" s="455" t="s">
        <v>370</v>
      </c>
      <c r="D39" s="277"/>
      <c r="E39" s="260"/>
      <c r="F39" s="260"/>
      <c r="G39" s="260"/>
      <c r="H39" s="260"/>
      <c r="I39" s="278"/>
    </row>
    <row r="40" spans="2:9" ht="14.25" x14ac:dyDescent="0.2">
      <c r="B40" s="467">
        <v>26</v>
      </c>
      <c r="C40" s="455" t="s">
        <v>33</v>
      </c>
      <c r="D40" s="277"/>
      <c r="E40" s="260"/>
      <c r="F40" s="260"/>
      <c r="G40" s="260"/>
      <c r="H40" s="260"/>
      <c r="I40" s="278"/>
    </row>
    <row r="41" spans="2:9" ht="14.25" x14ac:dyDescent="0.2">
      <c r="B41" s="467">
        <v>27</v>
      </c>
      <c r="C41" s="455" t="s">
        <v>34</v>
      </c>
      <c r="D41" s="277"/>
      <c r="E41" s="260"/>
      <c r="F41" s="260"/>
      <c r="G41" s="260"/>
      <c r="H41" s="260"/>
      <c r="I41" s="278"/>
    </row>
    <row r="42" spans="2:9" ht="14.25" x14ac:dyDescent="0.2">
      <c r="B42" s="467">
        <v>28</v>
      </c>
      <c r="C42" s="455" t="s">
        <v>35</v>
      </c>
      <c r="D42" s="277"/>
      <c r="E42" s="260"/>
      <c r="F42" s="260"/>
      <c r="G42" s="260"/>
      <c r="H42" s="260"/>
      <c r="I42" s="278"/>
    </row>
    <row r="43" spans="2:9" ht="14.25" x14ac:dyDescent="0.2">
      <c r="B43" s="467">
        <v>29</v>
      </c>
      <c r="C43" s="455" t="s">
        <v>37</v>
      </c>
      <c r="D43" s="277"/>
      <c r="E43" s="260"/>
      <c r="F43" s="260"/>
      <c r="G43" s="260"/>
      <c r="H43" s="260"/>
      <c r="I43" s="278"/>
    </row>
    <row r="44" spans="2:9" ht="14.25" x14ac:dyDescent="0.2">
      <c r="B44" s="467">
        <v>30</v>
      </c>
      <c r="C44" s="455" t="s">
        <v>38</v>
      </c>
      <c r="D44" s="277"/>
      <c r="E44" s="260"/>
      <c r="F44" s="260"/>
      <c r="G44" s="260"/>
      <c r="H44" s="260"/>
      <c r="I44" s="278"/>
    </row>
    <row r="45" spans="2:9" ht="14.25" x14ac:dyDescent="0.2">
      <c r="B45" s="467">
        <v>31</v>
      </c>
      <c r="C45" s="455" t="s">
        <v>371</v>
      </c>
      <c r="D45" s="277"/>
      <c r="E45" s="260"/>
      <c r="F45" s="260"/>
      <c r="G45" s="260"/>
      <c r="H45" s="260"/>
      <c r="I45" s="278"/>
    </row>
    <row r="46" spans="2:9" ht="14.25" x14ac:dyDescent="0.2">
      <c r="B46" s="467">
        <v>32</v>
      </c>
      <c r="C46" s="455" t="s">
        <v>39</v>
      </c>
      <c r="D46" s="277"/>
      <c r="E46" s="260"/>
      <c r="F46" s="260"/>
      <c r="G46" s="260"/>
      <c r="H46" s="260"/>
      <c r="I46" s="278"/>
    </row>
    <row r="47" spans="2:9" ht="14.25" x14ac:dyDescent="0.2">
      <c r="B47" s="15">
        <v>33</v>
      </c>
      <c r="C47" s="455" t="s">
        <v>42</v>
      </c>
      <c r="D47" s="277"/>
      <c r="E47" s="260"/>
      <c r="F47" s="260"/>
      <c r="G47" s="260"/>
      <c r="H47" s="260"/>
      <c r="I47" s="278"/>
    </row>
    <row r="48" spans="2:9" ht="14.25" x14ac:dyDescent="0.2">
      <c r="B48" s="15">
        <v>34</v>
      </c>
      <c r="C48" s="266" t="s">
        <v>41</v>
      </c>
      <c r="D48" s="281"/>
      <c r="E48" s="262"/>
      <c r="F48" s="262"/>
      <c r="G48" s="262"/>
      <c r="H48" s="262"/>
      <c r="I48" s="282"/>
    </row>
    <row r="49" spans="2:9" ht="14.25" x14ac:dyDescent="0.2">
      <c r="B49" s="15">
        <v>35</v>
      </c>
      <c r="C49" s="266" t="s">
        <v>40</v>
      </c>
      <c r="D49" s="281"/>
      <c r="E49" s="262"/>
      <c r="F49" s="262"/>
      <c r="G49" s="262"/>
      <c r="H49" s="262"/>
      <c r="I49" s="282"/>
    </row>
    <row r="50" spans="2:9" ht="14.25" x14ac:dyDescent="0.2">
      <c r="B50" s="15">
        <v>36</v>
      </c>
      <c r="C50" s="266" t="s">
        <v>372</v>
      </c>
      <c r="D50" s="281"/>
      <c r="E50" s="262"/>
      <c r="F50" s="262"/>
      <c r="G50" s="262"/>
      <c r="H50" s="262"/>
      <c r="I50" s="282"/>
    </row>
    <row r="51" spans="2:9" ht="14.25" x14ac:dyDescent="0.2">
      <c r="B51" s="15">
        <v>37</v>
      </c>
      <c r="C51" s="266" t="s">
        <v>43</v>
      </c>
      <c r="D51" s="281"/>
      <c r="E51" s="262"/>
      <c r="F51" s="262"/>
      <c r="G51" s="262"/>
      <c r="H51" s="262"/>
      <c r="I51" s="282"/>
    </row>
    <row r="52" spans="2:9" ht="14.25" x14ac:dyDescent="0.2">
      <c r="B52" s="15">
        <v>38</v>
      </c>
      <c r="C52" s="477" t="s">
        <v>373</v>
      </c>
      <c r="D52" s="281"/>
      <c r="E52" s="262"/>
      <c r="F52" s="262"/>
      <c r="G52" s="262"/>
      <c r="H52" s="262"/>
      <c r="I52" s="282"/>
    </row>
    <row r="53" spans="2:9" ht="14.25" x14ac:dyDescent="0.2">
      <c r="B53" s="15">
        <v>39</v>
      </c>
      <c r="C53" s="266" t="s">
        <v>44</v>
      </c>
      <c r="D53" s="281"/>
      <c r="E53" s="262"/>
      <c r="F53" s="262"/>
      <c r="G53" s="262"/>
      <c r="H53" s="262"/>
      <c r="I53" s="282"/>
    </row>
    <row r="54" spans="2:9" ht="14.25" x14ac:dyDescent="0.2">
      <c r="B54" s="15">
        <v>40</v>
      </c>
      <c r="C54" s="266" t="s">
        <v>45</v>
      </c>
      <c r="D54" s="281"/>
      <c r="E54" s="262"/>
      <c r="F54" s="262"/>
      <c r="G54" s="262"/>
      <c r="H54" s="262"/>
      <c r="I54" s="282"/>
    </row>
    <row r="55" spans="2:9" ht="14.25" x14ac:dyDescent="0.2">
      <c r="B55" s="15">
        <v>41</v>
      </c>
      <c r="C55" s="266" t="s">
        <v>86</v>
      </c>
      <c r="D55" s="281"/>
      <c r="E55" s="262"/>
      <c r="F55" s="262"/>
      <c r="G55" s="262"/>
      <c r="H55" s="262"/>
      <c r="I55" s="282"/>
    </row>
    <row r="56" spans="2:9" ht="14.25" x14ac:dyDescent="0.2">
      <c r="B56" s="15">
        <v>42</v>
      </c>
      <c r="C56" s="266" t="s">
        <v>200</v>
      </c>
      <c r="D56" s="281"/>
      <c r="E56" s="262"/>
      <c r="F56" s="262"/>
      <c r="G56" s="262"/>
      <c r="H56" s="262"/>
      <c r="I56" s="282"/>
    </row>
    <row r="57" spans="2:9" ht="14.25" x14ac:dyDescent="0.2">
      <c r="B57" s="15"/>
      <c r="C57" s="266"/>
      <c r="D57" s="281"/>
      <c r="E57" s="262"/>
      <c r="F57" s="262"/>
      <c r="G57" s="262"/>
      <c r="H57" s="262"/>
      <c r="I57" s="282"/>
    </row>
    <row r="58" spans="2:9" ht="14.25" x14ac:dyDescent="0.2">
      <c r="B58" s="15"/>
      <c r="C58" s="266"/>
      <c r="D58" s="281"/>
      <c r="E58" s="262"/>
      <c r="F58" s="262"/>
      <c r="G58" s="262"/>
      <c r="H58" s="262"/>
      <c r="I58" s="282"/>
    </row>
    <row r="59" spans="2:9" ht="14.25" x14ac:dyDescent="0.2">
      <c r="B59" s="15"/>
      <c r="C59" s="266"/>
      <c r="D59" s="281"/>
      <c r="E59" s="262"/>
      <c r="F59" s="262"/>
      <c r="G59" s="262"/>
      <c r="H59" s="262"/>
      <c r="I59" s="282"/>
    </row>
    <row r="60" spans="2:9" ht="14.25" x14ac:dyDescent="0.2">
      <c r="B60" s="15"/>
      <c r="C60" s="266"/>
      <c r="D60" s="281"/>
      <c r="E60" s="262"/>
      <c r="F60" s="262"/>
      <c r="G60" s="262"/>
      <c r="H60" s="262"/>
      <c r="I60" s="282"/>
    </row>
    <row r="61" spans="2:9" ht="15" thickBot="1" x14ac:dyDescent="0.25">
      <c r="B61" s="15"/>
      <c r="C61" s="266"/>
      <c r="D61" s="283"/>
      <c r="E61" s="284"/>
      <c r="F61" s="284"/>
      <c r="G61" s="284"/>
      <c r="H61" s="284"/>
      <c r="I61" s="285"/>
    </row>
    <row r="62" spans="2:9" ht="13.5" thickBot="1" x14ac:dyDescent="0.25">
      <c r="B62" s="268"/>
      <c r="C62" s="217" t="s">
        <v>10</v>
      </c>
      <c r="D62" s="273">
        <f t="shared" ref="D62:I62" si="0">SUM(D15:D61)</f>
        <v>0</v>
      </c>
      <c r="E62" s="269">
        <f t="shared" si="0"/>
        <v>0</v>
      </c>
      <c r="F62" s="269">
        <f t="shared" si="0"/>
        <v>0</v>
      </c>
      <c r="G62" s="269">
        <f t="shared" si="0"/>
        <v>0</v>
      </c>
      <c r="H62" s="269">
        <f t="shared" si="0"/>
        <v>0</v>
      </c>
      <c r="I62" s="270">
        <f t="shared" si="0"/>
        <v>0</v>
      </c>
    </row>
    <row r="63" spans="2:9" ht="3.75" customHeight="1" x14ac:dyDescent="0.2"/>
    <row r="64" spans="2:9" x14ac:dyDescent="0.2">
      <c r="B64" s="14"/>
      <c r="C64" s="14" t="s">
        <v>215</v>
      </c>
      <c r="D64" s="14"/>
      <c r="E64" s="13"/>
    </row>
    <row r="65" spans="2:22" ht="15" x14ac:dyDescent="0.2">
      <c r="B65" s="14"/>
      <c r="D65" s="14"/>
      <c r="E65" s="13"/>
      <c r="F65" s="13"/>
      <c r="G65" s="13"/>
      <c r="H65" s="13"/>
      <c r="I65" s="11" t="s">
        <v>273</v>
      </c>
    </row>
    <row r="66" spans="2:22" ht="15" x14ac:dyDescent="0.2">
      <c r="B66" s="11"/>
      <c r="D66" s="11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</row>
    <row r="67" spans="2:22" ht="20.25" x14ac:dyDescent="0.2">
      <c r="B67" s="545" t="s">
        <v>0</v>
      </c>
      <c r="C67" s="545"/>
      <c r="D67" s="545"/>
      <c r="E67" s="545"/>
      <c r="F67" s="545"/>
      <c r="G67" s="545"/>
      <c r="H67" s="545"/>
      <c r="I67" s="545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</row>
    <row r="68" spans="2:22" ht="18" x14ac:dyDescent="0.2">
      <c r="B68" s="546" t="s">
        <v>2</v>
      </c>
      <c r="C68" s="546"/>
      <c r="D68" s="546"/>
      <c r="E68" s="546"/>
      <c r="F68" s="546"/>
      <c r="G68" s="546"/>
      <c r="H68" s="546"/>
      <c r="I68" s="546"/>
    </row>
    <row r="69" spans="2:22" x14ac:dyDescent="0.2">
      <c r="B69" s="538" t="str">
        <f>'1. CARATULA'!B9</f>
        <v xml:space="preserve">           OACE, OSDE, CAP ó CAM : </v>
      </c>
      <c r="C69" s="539"/>
      <c r="D69" s="539"/>
      <c r="E69" s="539"/>
      <c r="F69" s="539"/>
      <c r="G69" s="539"/>
      <c r="H69" s="539"/>
      <c r="I69" s="539"/>
    </row>
    <row r="70" spans="2:22" x14ac:dyDescent="0.2">
      <c r="B70" s="538" t="str">
        <f>'1. CARATULA'!B10</f>
        <v xml:space="preserve">           GRUPO: </v>
      </c>
      <c r="C70" s="539"/>
      <c r="D70" s="539"/>
      <c r="E70" s="539"/>
      <c r="F70" s="539"/>
      <c r="G70" s="539"/>
      <c r="H70" s="539"/>
      <c r="I70" s="539"/>
    </row>
    <row r="71" spans="2:22" x14ac:dyDescent="0.2">
      <c r="B71" s="538" t="str">
        <f>'1. CARATULA'!B11</f>
        <v xml:space="preserve">           EMPRESA: </v>
      </c>
      <c r="C71" s="539"/>
      <c r="D71" s="539"/>
      <c r="E71" s="539"/>
      <c r="F71" s="539"/>
      <c r="G71" s="539"/>
      <c r="H71" s="539"/>
      <c r="I71" s="539"/>
    </row>
    <row r="72" spans="2:22" x14ac:dyDescent="0.2">
      <c r="B72" s="538" t="str">
        <f>'1. CARATULA'!B12</f>
        <v xml:space="preserve">           CÓDIGO REUP: </v>
      </c>
      <c r="C72" s="539"/>
      <c r="D72" s="539"/>
      <c r="E72" s="539"/>
      <c r="F72" s="539"/>
      <c r="G72" s="539"/>
      <c r="H72" s="539"/>
      <c r="I72" s="539"/>
    </row>
    <row r="73" spans="2:22" x14ac:dyDescent="0.2">
      <c r="B73" s="538" t="str">
        <f>'1. CARATULA'!B13</f>
        <v xml:space="preserve">           UNIDAD BÁSICA: </v>
      </c>
      <c r="C73" s="539"/>
      <c r="D73" s="539"/>
      <c r="E73" s="539"/>
      <c r="F73" s="539"/>
      <c r="G73" s="539"/>
      <c r="H73" s="539"/>
      <c r="I73" s="539"/>
    </row>
    <row r="74" spans="2:22" x14ac:dyDescent="0.2">
      <c r="B74" s="538" t="str">
        <f>'1. CARATULA'!B14</f>
        <v xml:space="preserve">           PROVINCIA: </v>
      </c>
      <c r="C74" s="539"/>
      <c r="D74" s="539"/>
      <c r="E74" s="539"/>
      <c r="F74" s="539"/>
      <c r="G74" s="539"/>
      <c r="H74" s="539"/>
      <c r="I74" s="539"/>
    </row>
    <row r="75" spans="2:22" x14ac:dyDescent="0.2">
      <c r="B75" s="538" t="str">
        <f>'1. CARATULA'!B15</f>
        <v xml:space="preserve">           MUNICIPIO: </v>
      </c>
      <c r="C75" s="539"/>
      <c r="D75" s="539"/>
      <c r="E75" s="539"/>
      <c r="F75" s="539"/>
      <c r="G75" s="539"/>
      <c r="H75" s="539"/>
      <c r="I75" s="539"/>
    </row>
    <row r="76" spans="2:22" ht="5.0999999999999996" customHeight="1" thickBot="1" x14ac:dyDescent="0.25">
      <c r="B76" s="9"/>
      <c r="C76" s="19"/>
      <c r="D76" s="19"/>
      <c r="E76" s="20"/>
      <c r="F76" s="20"/>
      <c r="G76" s="20"/>
      <c r="H76" s="20"/>
      <c r="I76" s="20"/>
    </row>
    <row r="77" spans="2:22" ht="13.5" thickBot="1" x14ac:dyDescent="0.25">
      <c r="B77" s="542" t="s">
        <v>159</v>
      </c>
      <c r="C77" s="543"/>
      <c r="D77" s="543"/>
      <c r="E77" s="543"/>
      <c r="F77" s="543"/>
      <c r="G77" s="543"/>
      <c r="H77" s="543"/>
      <c r="I77" s="544"/>
    </row>
    <row r="78" spans="2:22" ht="5.0999999999999996" customHeight="1" thickBot="1" x14ac:dyDescent="0.25">
      <c r="E78" s="10"/>
      <c r="F78" s="10"/>
      <c r="G78" s="10"/>
      <c r="H78" s="10"/>
      <c r="I78" s="10"/>
    </row>
    <row r="79" spans="2:22" ht="13.5" thickBot="1" x14ac:dyDescent="0.25">
      <c r="B79" s="540" t="s">
        <v>8</v>
      </c>
      <c r="C79" s="547" t="s">
        <v>7</v>
      </c>
      <c r="D79" s="531" t="s">
        <v>9</v>
      </c>
      <c r="E79" s="532"/>
      <c r="F79" s="532"/>
      <c r="G79" s="532"/>
      <c r="H79" s="532"/>
      <c r="I79" s="533"/>
    </row>
    <row r="80" spans="2:22" ht="30.75" thickBot="1" x14ac:dyDescent="0.25">
      <c r="B80" s="541"/>
      <c r="C80" s="541"/>
      <c r="D80" s="271" t="s">
        <v>377</v>
      </c>
      <c r="E80" s="271" t="s">
        <v>378</v>
      </c>
      <c r="F80" s="271" t="s">
        <v>379</v>
      </c>
      <c r="G80" s="271" t="s">
        <v>380</v>
      </c>
      <c r="H80" s="272" t="s">
        <v>381</v>
      </c>
      <c r="I80" s="290" t="s">
        <v>382</v>
      </c>
    </row>
    <row r="81" spans="2:9" ht="14.25" x14ac:dyDescent="0.2">
      <c r="B81" s="465">
        <v>1</v>
      </c>
      <c r="C81" s="475" t="s">
        <v>369</v>
      </c>
      <c r="D81" s="274"/>
      <c r="E81" s="275"/>
      <c r="F81" s="275"/>
      <c r="G81" s="275"/>
      <c r="H81" s="275"/>
      <c r="I81" s="276"/>
    </row>
    <row r="82" spans="2:9" ht="14.25" x14ac:dyDescent="0.2">
      <c r="B82" s="467">
        <v>2</v>
      </c>
      <c r="C82" s="455" t="s">
        <v>22</v>
      </c>
      <c r="D82" s="277"/>
      <c r="E82" s="260"/>
      <c r="F82" s="260"/>
      <c r="G82" s="260"/>
      <c r="H82" s="260"/>
      <c r="I82" s="278"/>
    </row>
    <row r="83" spans="2:9" ht="14.25" x14ac:dyDescent="0.2">
      <c r="B83" s="467">
        <v>3</v>
      </c>
      <c r="C83" s="455" t="s">
        <v>14</v>
      </c>
      <c r="D83" s="277"/>
      <c r="E83" s="260"/>
      <c r="F83" s="260"/>
      <c r="G83" s="260"/>
      <c r="H83" s="260"/>
      <c r="I83" s="278"/>
    </row>
    <row r="84" spans="2:9" ht="14.25" x14ac:dyDescent="0.2">
      <c r="B84" s="467">
        <v>4</v>
      </c>
      <c r="C84" s="455" t="s">
        <v>16</v>
      </c>
      <c r="D84" s="277"/>
      <c r="E84" s="260"/>
      <c r="F84" s="260"/>
      <c r="G84" s="260"/>
      <c r="H84" s="260"/>
      <c r="I84" s="278"/>
    </row>
    <row r="85" spans="2:9" ht="14.25" x14ac:dyDescent="0.2">
      <c r="B85" s="467">
        <v>5</v>
      </c>
      <c r="C85" s="455" t="s">
        <v>15</v>
      </c>
      <c r="D85" s="277"/>
      <c r="E85" s="260"/>
      <c r="F85" s="260"/>
      <c r="G85" s="260"/>
      <c r="H85" s="260"/>
      <c r="I85" s="278"/>
    </row>
    <row r="86" spans="2:9" ht="14.25" x14ac:dyDescent="0.2">
      <c r="B86" s="467">
        <v>6</v>
      </c>
      <c r="C86" s="455" t="s">
        <v>23</v>
      </c>
      <c r="D86" s="277"/>
      <c r="E86" s="260"/>
      <c r="F86" s="260"/>
      <c r="G86" s="260"/>
      <c r="H86" s="260"/>
      <c r="I86" s="278"/>
    </row>
    <row r="87" spans="2:9" ht="14.25" x14ac:dyDescent="0.2">
      <c r="B87" s="467">
        <v>7</v>
      </c>
      <c r="C87" s="455" t="s">
        <v>374</v>
      </c>
      <c r="D87" s="277"/>
      <c r="E87" s="260"/>
      <c r="F87" s="260"/>
      <c r="G87" s="260"/>
      <c r="H87" s="260"/>
      <c r="I87" s="278"/>
    </row>
    <row r="88" spans="2:9" ht="14.25" x14ac:dyDescent="0.2">
      <c r="B88" s="467">
        <v>8</v>
      </c>
      <c r="C88" s="476" t="s">
        <v>19</v>
      </c>
      <c r="D88" s="279"/>
      <c r="E88" s="261"/>
      <c r="F88" s="261"/>
      <c r="G88" s="261"/>
      <c r="H88" s="261"/>
      <c r="I88" s="280"/>
    </row>
    <row r="89" spans="2:9" ht="14.25" x14ac:dyDescent="0.2">
      <c r="B89" s="467">
        <v>9</v>
      </c>
      <c r="C89" s="478" t="s">
        <v>270</v>
      </c>
      <c r="D89" s="279"/>
      <c r="E89" s="261"/>
      <c r="F89" s="261"/>
      <c r="G89" s="261"/>
      <c r="H89" s="261"/>
      <c r="I89" s="280"/>
    </row>
    <row r="90" spans="2:9" ht="14.25" x14ac:dyDescent="0.2">
      <c r="B90" s="467">
        <v>10</v>
      </c>
      <c r="C90" s="478" t="s">
        <v>375</v>
      </c>
      <c r="D90" s="277"/>
      <c r="E90" s="260"/>
      <c r="F90" s="260"/>
      <c r="G90" s="260"/>
      <c r="H90" s="260"/>
      <c r="I90" s="278"/>
    </row>
    <row r="91" spans="2:9" ht="14.25" x14ac:dyDescent="0.2">
      <c r="B91" s="467">
        <v>11</v>
      </c>
      <c r="C91" s="479" t="s">
        <v>271</v>
      </c>
      <c r="D91" s="277"/>
      <c r="E91" s="260"/>
      <c r="F91" s="260"/>
      <c r="G91" s="260"/>
      <c r="H91" s="260"/>
      <c r="I91" s="278"/>
    </row>
    <row r="92" spans="2:9" ht="14.25" x14ac:dyDescent="0.2">
      <c r="B92" s="467">
        <v>12</v>
      </c>
      <c r="C92" s="478" t="s">
        <v>272</v>
      </c>
      <c r="D92" s="277"/>
      <c r="E92" s="260"/>
      <c r="F92" s="260"/>
      <c r="G92" s="260"/>
      <c r="H92" s="260"/>
      <c r="I92" s="278"/>
    </row>
    <row r="93" spans="2:9" ht="14.25" x14ac:dyDescent="0.2">
      <c r="B93" s="467">
        <v>13</v>
      </c>
      <c r="C93" s="455" t="s">
        <v>130</v>
      </c>
      <c r="D93" s="277"/>
      <c r="E93" s="260"/>
      <c r="F93" s="260"/>
      <c r="G93" s="260"/>
      <c r="H93" s="260"/>
      <c r="I93" s="278"/>
    </row>
    <row r="94" spans="2:9" ht="14.25" x14ac:dyDescent="0.2">
      <c r="B94" s="467">
        <v>14</v>
      </c>
      <c r="C94" s="480" t="s">
        <v>129</v>
      </c>
      <c r="D94" s="277"/>
      <c r="E94" s="260"/>
      <c r="F94" s="260"/>
      <c r="G94" s="260"/>
      <c r="H94" s="260"/>
      <c r="I94" s="278"/>
    </row>
    <row r="95" spans="2:9" ht="14.25" x14ac:dyDescent="0.2">
      <c r="B95" s="467">
        <v>15</v>
      </c>
      <c r="C95" s="455" t="s">
        <v>128</v>
      </c>
      <c r="D95" s="277"/>
      <c r="E95" s="260"/>
      <c r="F95" s="260"/>
      <c r="G95" s="260"/>
      <c r="H95" s="260"/>
      <c r="I95" s="278"/>
    </row>
    <row r="96" spans="2:9" ht="14.25" x14ac:dyDescent="0.2">
      <c r="B96" s="467">
        <v>16</v>
      </c>
      <c r="C96" s="455" t="s">
        <v>127</v>
      </c>
      <c r="D96" s="277"/>
      <c r="E96" s="260"/>
      <c r="F96" s="260"/>
      <c r="G96" s="260"/>
      <c r="H96" s="260"/>
      <c r="I96" s="278"/>
    </row>
    <row r="97" spans="2:9" ht="14.25" x14ac:dyDescent="0.2">
      <c r="B97" s="467">
        <v>17</v>
      </c>
      <c r="C97" s="480" t="s">
        <v>131</v>
      </c>
      <c r="D97" s="277"/>
      <c r="E97" s="260"/>
      <c r="F97" s="260"/>
      <c r="G97" s="260"/>
      <c r="H97" s="260"/>
      <c r="I97" s="278"/>
    </row>
    <row r="98" spans="2:9" ht="14.25" x14ac:dyDescent="0.2">
      <c r="B98" s="467">
        <v>18</v>
      </c>
      <c r="C98" s="455" t="s">
        <v>28</v>
      </c>
      <c r="D98" s="277"/>
      <c r="E98" s="260"/>
      <c r="F98" s="260"/>
      <c r="G98" s="260"/>
      <c r="H98" s="260"/>
      <c r="I98" s="278"/>
    </row>
    <row r="99" spans="2:9" ht="14.25" x14ac:dyDescent="0.2">
      <c r="B99" s="467">
        <v>19</v>
      </c>
      <c r="C99" s="455" t="s">
        <v>134</v>
      </c>
      <c r="D99" s="277"/>
      <c r="E99" s="260"/>
      <c r="F99" s="260"/>
      <c r="G99" s="260"/>
      <c r="H99" s="260"/>
      <c r="I99" s="278"/>
    </row>
    <row r="100" spans="2:9" ht="14.25" x14ac:dyDescent="0.2">
      <c r="B100" s="467">
        <v>20</v>
      </c>
      <c r="C100" s="455" t="s">
        <v>30</v>
      </c>
      <c r="D100" s="277"/>
      <c r="E100" s="260"/>
      <c r="F100" s="260"/>
      <c r="G100" s="260"/>
      <c r="H100" s="260"/>
      <c r="I100" s="278"/>
    </row>
    <row r="101" spans="2:9" ht="14.25" x14ac:dyDescent="0.2">
      <c r="B101" s="467">
        <v>21</v>
      </c>
      <c r="C101" s="455" t="s">
        <v>31</v>
      </c>
      <c r="D101" s="277"/>
      <c r="E101" s="260"/>
      <c r="F101" s="260"/>
      <c r="G101" s="260"/>
      <c r="H101" s="260"/>
      <c r="I101" s="278"/>
    </row>
    <row r="102" spans="2:9" ht="14.25" x14ac:dyDescent="0.2">
      <c r="B102" s="467">
        <v>22</v>
      </c>
      <c r="C102" s="455" t="s">
        <v>32</v>
      </c>
      <c r="D102" s="277"/>
      <c r="E102" s="260"/>
      <c r="F102" s="260"/>
      <c r="G102" s="260"/>
      <c r="H102" s="260"/>
      <c r="I102" s="278"/>
    </row>
    <row r="103" spans="2:9" ht="14.25" x14ac:dyDescent="0.2">
      <c r="B103" s="467">
        <v>23</v>
      </c>
      <c r="C103" s="455" t="s">
        <v>36</v>
      </c>
      <c r="D103" s="277"/>
      <c r="E103" s="260"/>
      <c r="F103" s="260"/>
      <c r="G103" s="260"/>
      <c r="H103" s="260"/>
      <c r="I103" s="278"/>
    </row>
    <row r="104" spans="2:9" ht="14.25" x14ac:dyDescent="0.2">
      <c r="B104" s="467">
        <v>24</v>
      </c>
      <c r="C104" s="455" t="s">
        <v>370</v>
      </c>
      <c r="D104" s="277"/>
      <c r="E104" s="260"/>
      <c r="F104" s="260"/>
      <c r="G104" s="260"/>
      <c r="H104" s="260"/>
      <c r="I104" s="278"/>
    </row>
    <row r="105" spans="2:9" ht="14.25" x14ac:dyDescent="0.2">
      <c r="B105" s="467">
        <v>25</v>
      </c>
      <c r="C105" s="455" t="s">
        <v>33</v>
      </c>
      <c r="D105" s="277"/>
      <c r="E105" s="260"/>
      <c r="F105" s="260"/>
      <c r="G105" s="260"/>
      <c r="H105" s="260"/>
      <c r="I105" s="278"/>
    </row>
    <row r="106" spans="2:9" ht="14.25" x14ac:dyDescent="0.2">
      <c r="B106" s="467">
        <v>26</v>
      </c>
      <c r="C106" s="455" t="s">
        <v>34</v>
      </c>
      <c r="D106" s="277"/>
      <c r="E106" s="260"/>
      <c r="F106" s="260"/>
      <c r="G106" s="260"/>
      <c r="H106" s="260"/>
      <c r="I106" s="278"/>
    </row>
    <row r="107" spans="2:9" ht="14.25" x14ac:dyDescent="0.2">
      <c r="B107" s="467">
        <v>27</v>
      </c>
      <c r="C107" s="455" t="s">
        <v>35</v>
      </c>
      <c r="D107" s="277"/>
      <c r="E107" s="260"/>
      <c r="F107" s="260"/>
      <c r="G107" s="260"/>
      <c r="H107" s="260"/>
      <c r="I107" s="278"/>
    </row>
    <row r="108" spans="2:9" ht="14.25" x14ac:dyDescent="0.2">
      <c r="B108" s="467">
        <v>28</v>
      </c>
      <c r="C108" s="455" t="s">
        <v>37</v>
      </c>
      <c r="D108" s="277"/>
      <c r="E108" s="260"/>
      <c r="F108" s="260"/>
      <c r="G108" s="260"/>
      <c r="H108" s="260"/>
      <c r="I108" s="278"/>
    </row>
    <row r="109" spans="2:9" ht="14.25" x14ac:dyDescent="0.2">
      <c r="B109" s="467">
        <v>29</v>
      </c>
      <c r="C109" s="455" t="s">
        <v>38</v>
      </c>
      <c r="D109" s="277"/>
      <c r="E109" s="260"/>
      <c r="F109" s="260"/>
      <c r="G109" s="260"/>
      <c r="H109" s="260"/>
      <c r="I109" s="278"/>
    </row>
    <row r="110" spans="2:9" ht="14.25" x14ac:dyDescent="0.2">
      <c r="B110" s="467">
        <v>30</v>
      </c>
      <c r="C110" s="455" t="s">
        <v>135</v>
      </c>
      <c r="D110" s="277"/>
      <c r="E110" s="260"/>
      <c r="F110" s="260"/>
      <c r="G110" s="260"/>
      <c r="H110" s="260"/>
      <c r="I110" s="278"/>
    </row>
    <row r="111" spans="2:9" ht="14.25" x14ac:dyDescent="0.2">
      <c r="B111" s="467">
        <v>31</v>
      </c>
      <c r="C111" s="455" t="s">
        <v>371</v>
      </c>
      <c r="D111" s="277"/>
      <c r="E111" s="260"/>
      <c r="F111" s="260"/>
      <c r="G111" s="260"/>
      <c r="H111" s="260"/>
      <c r="I111" s="278"/>
    </row>
    <row r="112" spans="2:9" ht="14.25" x14ac:dyDescent="0.2">
      <c r="B112" s="467">
        <v>32</v>
      </c>
      <c r="C112" s="455" t="s">
        <v>39</v>
      </c>
      <c r="D112" s="277"/>
      <c r="E112" s="260"/>
      <c r="F112" s="260"/>
      <c r="G112" s="260"/>
      <c r="H112" s="260"/>
      <c r="I112" s="278"/>
    </row>
    <row r="113" spans="2:9" ht="14.25" x14ac:dyDescent="0.2">
      <c r="B113" s="15">
        <v>33</v>
      </c>
      <c r="C113" s="455" t="s">
        <v>42</v>
      </c>
      <c r="D113" s="277"/>
      <c r="E113" s="260"/>
      <c r="F113" s="260"/>
      <c r="G113" s="260"/>
      <c r="H113" s="260"/>
      <c r="I113" s="278"/>
    </row>
    <row r="114" spans="2:9" ht="14.25" x14ac:dyDescent="0.2">
      <c r="B114" s="15">
        <v>34</v>
      </c>
      <c r="C114" s="266" t="s">
        <v>40</v>
      </c>
      <c r="D114" s="281"/>
      <c r="E114" s="262"/>
      <c r="F114" s="262"/>
      <c r="G114" s="262"/>
      <c r="H114" s="262"/>
      <c r="I114" s="282"/>
    </row>
    <row r="115" spans="2:9" ht="14.25" x14ac:dyDescent="0.2">
      <c r="B115" s="15">
        <v>35</v>
      </c>
      <c r="C115" s="266" t="s">
        <v>372</v>
      </c>
      <c r="D115" s="281"/>
      <c r="E115" s="262"/>
      <c r="F115" s="262"/>
      <c r="G115" s="262"/>
      <c r="H115" s="262"/>
      <c r="I115" s="282"/>
    </row>
    <row r="116" spans="2:9" ht="14.25" x14ac:dyDescent="0.2">
      <c r="B116" s="15">
        <v>36</v>
      </c>
      <c r="C116" s="266" t="s">
        <v>43</v>
      </c>
      <c r="D116" s="281"/>
      <c r="E116" s="262"/>
      <c r="F116" s="262"/>
      <c r="G116" s="262"/>
      <c r="H116" s="262"/>
      <c r="I116" s="282"/>
    </row>
    <row r="117" spans="2:9" ht="14.25" x14ac:dyDescent="0.2">
      <c r="B117" s="15">
        <v>37</v>
      </c>
      <c r="C117" s="477" t="s">
        <v>373</v>
      </c>
      <c r="D117" s="281"/>
      <c r="E117" s="262"/>
      <c r="F117" s="262"/>
      <c r="G117" s="262"/>
      <c r="H117" s="262"/>
      <c r="I117" s="282"/>
    </row>
    <row r="118" spans="2:9" ht="14.25" x14ac:dyDescent="0.2">
      <c r="B118" s="15">
        <v>38</v>
      </c>
      <c r="C118" s="481" t="s">
        <v>136</v>
      </c>
      <c r="D118" s="281"/>
      <c r="E118" s="262"/>
      <c r="F118" s="262"/>
      <c r="G118" s="262"/>
      <c r="H118" s="262"/>
      <c r="I118" s="282"/>
    </row>
    <row r="119" spans="2:9" ht="14.25" x14ac:dyDescent="0.2">
      <c r="B119" s="15">
        <v>39</v>
      </c>
      <c r="C119" s="266" t="s">
        <v>44</v>
      </c>
      <c r="D119" s="281"/>
      <c r="E119" s="262"/>
      <c r="F119" s="262"/>
      <c r="G119" s="262"/>
      <c r="H119" s="262"/>
      <c r="I119" s="282"/>
    </row>
    <row r="120" spans="2:9" ht="14.25" x14ac:dyDescent="0.2">
      <c r="B120" s="15">
        <v>40</v>
      </c>
      <c r="C120" s="266" t="s">
        <v>45</v>
      </c>
      <c r="D120" s="281"/>
      <c r="E120" s="262"/>
      <c r="F120" s="262"/>
      <c r="G120" s="262"/>
      <c r="H120" s="262"/>
      <c r="I120" s="282"/>
    </row>
    <row r="121" spans="2:9" ht="14.25" x14ac:dyDescent="0.2">
      <c r="B121" s="15">
        <v>41</v>
      </c>
      <c r="C121" s="266" t="s">
        <v>86</v>
      </c>
      <c r="D121" s="281"/>
      <c r="E121" s="262"/>
      <c r="F121" s="262"/>
      <c r="G121" s="262"/>
      <c r="H121" s="262"/>
      <c r="I121" s="282"/>
    </row>
    <row r="122" spans="2:9" ht="14.25" x14ac:dyDescent="0.2">
      <c r="B122" s="15">
        <v>42</v>
      </c>
      <c r="C122" s="266" t="s">
        <v>200</v>
      </c>
      <c r="D122" s="281"/>
      <c r="E122" s="262"/>
      <c r="F122" s="262"/>
      <c r="G122" s="262"/>
      <c r="H122" s="262"/>
      <c r="I122" s="282"/>
    </row>
    <row r="123" spans="2:9" ht="14.25" x14ac:dyDescent="0.2">
      <c r="B123" s="15"/>
      <c r="C123" s="266"/>
      <c r="D123" s="281"/>
      <c r="E123" s="262"/>
      <c r="F123" s="262"/>
      <c r="G123" s="262"/>
      <c r="H123" s="262"/>
      <c r="I123" s="282"/>
    </row>
    <row r="124" spans="2:9" ht="14.25" x14ac:dyDescent="0.2">
      <c r="B124" s="15"/>
      <c r="C124" s="266"/>
      <c r="D124" s="281"/>
      <c r="E124" s="262"/>
      <c r="F124" s="262"/>
      <c r="G124" s="262"/>
      <c r="H124" s="262"/>
      <c r="I124" s="282"/>
    </row>
    <row r="125" spans="2:9" ht="14.25" x14ac:dyDescent="0.2">
      <c r="B125" s="15"/>
      <c r="C125" s="266"/>
      <c r="D125" s="281"/>
      <c r="E125" s="262"/>
      <c r="F125" s="262"/>
      <c r="G125" s="262"/>
      <c r="H125" s="262"/>
      <c r="I125" s="282"/>
    </row>
    <row r="126" spans="2:9" ht="14.25" x14ac:dyDescent="0.2">
      <c r="B126" s="15"/>
      <c r="C126" s="266"/>
      <c r="D126" s="281"/>
      <c r="E126" s="262"/>
      <c r="F126" s="262"/>
      <c r="G126" s="262"/>
      <c r="H126" s="262"/>
      <c r="I126" s="282"/>
    </row>
    <row r="127" spans="2:9" ht="15" thickBot="1" x14ac:dyDescent="0.25">
      <c r="B127" s="15"/>
      <c r="C127" s="266"/>
      <c r="D127" s="283"/>
      <c r="E127" s="284"/>
      <c r="F127" s="284"/>
      <c r="G127" s="284"/>
      <c r="H127" s="284"/>
      <c r="I127" s="285"/>
    </row>
    <row r="128" spans="2:9" ht="13.5" thickBot="1" x14ac:dyDescent="0.25">
      <c r="B128" s="268"/>
      <c r="C128" s="217" t="s">
        <v>10</v>
      </c>
      <c r="D128" s="273">
        <f t="shared" ref="D128:I128" si="1">SUM(D81:D127)</f>
        <v>0</v>
      </c>
      <c r="E128" s="269">
        <f t="shared" si="1"/>
        <v>0</v>
      </c>
      <c r="F128" s="269">
        <f t="shared" si="1"/>
        <v>0</v>
      </c>
      <c r="G128" s="269">
        <f t="shared" si="1"/>
        <v>0</v>
      </c>
      <c r="H128" s="269">
        <f t="shared" si="1"/>
        <v>0</v>
      </c>
      <c r="I128" s="270">
        <f t="shared" si="1"/>
        <v>0</v>
      </c>
    </row>
    <row r="129" spans="2:22" x14ac:dyDescent="0.2">
      <c r="C129" s="14" t="s">
        <v>215</v>
      </c>
      <c r="E129" s="10"/>
      <c r="F129" s="10"/>
      <c r="G129" s="10"/>
      <c r="H129" s="10"/>
      <c r="I129" s="10"/>
    </row>
    <row r="130" spans="2:22" ht="15" x14ac:dyDescent="0.2">
      <c r="B130" s="14"/>
      <c r="D130" s="14"/>
      <c r="E130" s="13"/>
      <c r="F130" s="13"/>
      <c r="G130" s="13"/>
      <c r="H130" s="13"/>
      <c r="I130" s="11" t="s">
        <v>275</v>
      </c>
    </row>
    <row r="131" spans="2:22" ht="15" x14ac:dyDescent="0.2">
      <c r="B131" s="11"/>
      <c r="D131" s="11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</row>
    <row r="132" spans="2:22" ht="20.25" x14ac:dyDescent="0.2">
      <c r="B132" s="545" t="s">
        <v>0</v>
      </c>
      <c r="C132" s="545"/>
      <c r="D132" s="545"/>
      <c r="E132" s="545"/>
      <c r="F132" s="545"/>
      <c r="G132" s="545"/>
      <c r="H132" s="545"/>
      <c r="I132" s="545"/>
    </row>
    <row r="133" spans="2:22" ht="18" x14ac:dyDescent="0.2">
      <c r="B133" s="546" t="s">
        <v>2</v>
      </c>
      <c r="C133" s="546"/>
      <c r="D133" s="546"/>
      <c r="E133" s="546"/>
      <c r="F133" s="546"/>
      <c r="G133" s="546"/>
      <c r="H133" s="546"/>
      <c r="I133" s="546"/>
    </row>
    <row r="134" spans="2:22" x14ac:dyDescent="0.2">
      <c r="B134" s="538" t="str">
        <f t="shared" ref="B134:B140" si="2">B69</f>
        <v xml:space="preserve">           OACE, OSDE, CAP ó CAM : </v>
      </c>
      <c r="C134" s="539"/>
      <c r="D134" s="539"/>
      <c r="E134" s="539"/>
      <c r="F134" s="539"/>
      <c r="G134" s="539"/>
      <c r="H134" s="539"/>
      <c r="I134" s="539"/>
    </row>
    <row r="135" spans="2:22" x14ac:dyDescent="0.2">
      <c r="B135" s="538" t="str">
        <f t="shared" si="2"/>
        <v xml:space="preserve">           GRUPO: </v>
      </c>
      <c r="C135" s="539"/>
      <c r="D135" s="539"/>
      <c r="E135" s="539"/>
      <c r="F135" s="539"/>
      <c r="G135" s="539"/>
      <c r="H135" s="539"/>
      <c r="I135" s="539"/>
    </row>
    <row r="136" spans="2:22" x14ac:dyDescent="0.2">
      <c r="B136" s="538" t="str">
        <f t="shared" si="2"/>
        <v xml:space="preserve">           EMPRESA: </v>
      </c>
      <c r="C136" s="539"/>
      <c r="D136" s="539"/>
      <c r="E136" s="539"/>
      <c r="F136" s="539"/>
      <c r="G136" s="539"/>
      <c r="H136" s="539"/>
      <c r="I136" s="539"/>
    </row>
    <row r="137" spans="2:22" x14ac:dyDescent="0.2">
      <c r="B137" s="538" t="str">
        <f t="shared" si="2"/>
        <v xml:space="preserve">           CÓDIGO REUP: </v>
      </c>
      <c r="C137" s="539"/>
      <c r="D137" s="539"/>
      <c r="E137" s="539"/>
      <c r="F137" s="539"/>
      <c r="G137" s="539"/>
      <c r="H137" s="539"/>
      <c r="I137" s="539"/>
    </row>
    <row r="138" spans="2:22" x14ac:dyDescent="0.2">
      <c r="B138" s="538" t="str">
        <f t="shared" si="2"/>
        <v xml:space="preserve">           UNIDAD BÁSICA: </v>
      </c>
      <c r="C138" s="539"/>
      <c r="D138" s="539"/>
      <c r="E138" s="539"/>
      <c r="F138" s="539"/>
      <c r="G138" s="539"/>
      <c r="H138" s="539"/>
      <c r="I138" s="539"/>
    </row>
    <row r="139" spans="2:22" x14ac:dyDescent="0.2">
      <c r="B139" s="538" t="str">
        <f t="shared" si="2"/>
        <v xml:space="preserve">           PROVINCIA: </v>
      </c>
      <c r="C139" s="539"/>
      <c r="D139" s="539"/>
      <c r="E139" s="539"/>
      <c r="F139" s="539"/>
      <c r="G139" s="539"/>
      <c r="H139" s="539"/>
      <c r="I139" s="539"/>
    </row>
    <row r="140" spans="2:22" x14ac:dyDescent="0.2">
      <c r="B140" s="538" t="str">
        <f t="shared" si="2"/>
        <v xml:space="preserve">           MUNICIPIO: </v>
      </c>
      <c r="C140" s="539"/>
      <c r="D140" s="539"/>
      <c r="E140" s="539"/>
      <c r="F140" s="539"/>
      <c r="G140" s="539"/>
      <c r="H140" s="539"/>
      <c r="I140" s="539"/>
    </row>
    <row r="141" spans="2:22" ht="5.0999999999999996" customHeight="1" thickBot="1" x14ac:dyDescent="0.25"/>
    <row r="142" spans="2:22" ht="13.5" thickBot="1" x14ac:dyDescent="0.25">
      <c r="B142" s="542" t="s">
        <v>160</v>
      </c>
      <c r="C142" s="543"/>
      <c r="D142" s="543"/>
      <c r="E142" s="543"/>
      <c r="F142" s="543"/>
      <c r="G142" s="543"/>
      <c r="H142" s="543"/>
      <c r="I142" s="544"/>
    </row>
    <row r="143" spans="2:22" ht="5.0999999999999996" customHeight="1" thickBot="1" x14ac:dyDescent="0.25">
      <c r="E143" s="10"/>
      <c r="F143" s="10"/>
      <c r="G143" s="10"/>
      <c r="H143" s="10"/>
      <c r="I143" s="10"/>
    </row>
    <row r="144" spans="2:22" ht="13.5" thickBot="1" x14ac:dyDescent="0.25">
      <c r="B144" s="540" t="s">
        <v>8</v>
      </c>
      <c r="C144" s="547" t="s">
        <v>7</v>
      </c>
      <c r="D144" s="531" t="s">
        <v>9</v>
      </c>
      <c r="E144" s="532"/>
      <c r="F144" s="532"/>
      <c r="G144" s="532"/>
      <c r="H144" s="532"/>
      <c r="I144" s="533"/>
    </row>
    <row r="145" spans="2:9" ht="30.75" thickBot="1" x14ac:dyDescent="0.25">
      <c r="B145" s="541"/>
      <c r="C145" s="541"/>
      <c r="D145" s="271" t="s">
        <v>377</v>
      </c>
      <c r="E145" s="271" t="s">
        <v>378</v>
      </c>
      <c r="F145" s="271" t="s">
        <v>379</v>
      </c>
      <c r="G145" s="271" t="s">
        <v>380</v>
      </c>
      <c r="H145" s="272" t="s">
        <v>381</v>
      </c>
      <c r="I145" s="290" t="s">
        <v>382</v>
      </c>
    </row>
    <row r="146" spans="2:9" ht="14.25" x14ac:dyDescent="0.2">
      <c r="B146" s="465">
        <v>1</v>
      </c>
      <c r="C146" s="454" t="s">
        <v>369</v>
      </c>
      <c r="D146" s="274"/>
      <c r="E146" s="275"/>
      <c r="F146" s="275"/>
      <c r="G146" s="275"/>
      <c r="H146" s="275"/>
      <c r="I146" s="276"/>
    </row>
    <row r="147" spans="2:9" ht="14.25" x14ac:dyDescent="0.2">
      <c r="B147" s="467">
        <v>2</v>
      </c>
      <c r="C147" s="455" t="s">
        <v>22</v>
      </c>
      <c r="D147" s="277"/>
      <c r="E147" s="260"/>
      <c r="F147" s="260"/>
      <c r="G147" s="260"/>
      <c r="H147" s="260"/>
      <c r="I147" s="278"/>
    </row>
    <row r="148" spans="2:9" ht="14.25" x14ac:dyDescent="0.2">
      <c r="B148" s="467">
        <v>3</v>
      </c>
      <c r="C148" s="455" t="s">
        <v>14</v>
      </c>
      <c r="D148" s="277"/>
      <c r="E148" s="260"/>
      <c r="F148" s="260"/>
      <c r="G148" s="260"/>
      <c r="H148" s="260"/>
      <c r="I148" s="278"/>
    </row>
    <row r="149" spans="2:9" ht="14.25" x14ac:dyDescent="0.2">
      <c r="B149" s="467">
        <v>4</v>
      </c>
      <c r="C149" s="455" t="s">
        <v>16</v>
      </c>
      <c r="D149" s="277"/>
      <c r="E149" s="260"/>
      <c r="F149" s="260"/>
      <c r="G149" s="260"/>
      <c r="H149" s="260"/>
      <c r="I149" s="278"/>
    </row>
    <row r="150" spans="2:9" ht="14.25" x14ac:dyDescent="0.2">
      <c r="B150" s="467">
        <v>5</v>
      </c>
      <c r="C150" s="455" t="s">
        <v>15</v>
      </c>
      <c r="D150" s="277"/>
      <c r="E150" s="260"/>
      <c r="F150" s="260"/>
      <c r="G150" s="260"/>
      <c r="H150" s="260"/>
      <c r="I150" s="278"/>
    </row>
    <row r="151" spans="2:9" ht="14.25" x14ac:dyDescent="0.2">
      <c r="B151" s="467">
        <v>6</v>
      </c>
      <c r="C151" s="455" t="s">
        <v>12</v>
      </c>
      <c r="D151" s="277"/>
      <c r="E151" s="260"/>
      <c r="F151" s="260"/>
      <c r="G151" s="260"/>
      <c r="H151" s="260"/>
      <c r="I151" s="278"/>
    </row>
    <row r="152" spans="2:9" ht="14.25" x14ac:dyDescent="0.2">
      <c r="B152" s="467">
        <v>7</v>
      </c>
      <c r="C152" s="455" t="s">
        <v>202</v>
      </c>
      <c r="D152" s="277"/>
      <c r="E152" s="260"/>
      <c r="F152" s="260"/>
      <c r="G152" s="260"/>
      <c r="H152" s="260"/>
      <c r="I152" s="278"/>
    </row>
    <row r="153" spans="2:9" ht="14.25" x14ac:dyDescent="0.2">
      <c r="B153" s="467">
        <v>8</v>
      </c>
      <c r="C153" s="455" t="s">
        <v>31</v>
      </c>
      <c r="D153" s="279"/>
      <c r="E153" s="261"/>
      <c r="F153" s="261"/>
      <c r="G153" s="261"/>
      <c r="H153" s="261"/>
      <c r="I153" s="280"/>
    </row>
    <row r="154" spans="2:9" ht="14.25" x14ac:dyDescent="0.2">
      <c r="B154" s="467">
        <v>9</v>
      </c>
      <c r="C154" s="455" t="s">
        <v>102</v>
      </c>
      <c r="D154" s="279"/>
      <c r="E154" s="261"/>
      <c r="F154" s="261"/>
      <c r="G154" s="261"/>
      <c r="H154" s="261"/>
      <c r="I154" s="280"/>
    </row>
    <row r="155" spans="2:9" ht="14.25" x14ac:dyDescent="0.2">
      <c r="B155" s="467">
        <v>10</v>
      </c>
      <c r="C155" s="455" t="s">
        <v>103</v>
      </c>
      <c r="D155" s="277"/>
      <c r="E155" s="260"/>
      <c r="F155" s="260"/>
      <c r="G155" s="260"/>
      <c r="H155" s="260"/>
      <c r="I155" s="278"/>
    </row>
    <row r="156" spans="2:9" ht="14.25" x14ac:dyDescent="0.2">
      <c r="B156" s="467">
        <v>11</v>
      </c>
      <c r="C156" s="455" t="s">
        <v>104</v>
      </c>
      <c r="D156" s="277"/>
      <c r="E156" s="260"/>
      <c r="F156" s="260"/>
      <c r="G156" s="260"/>
      <c r="H156" s="260"/>
      <c r="I156" s="278"/>
    </row>
    <row r="157" spans="2:9" ht="14.25" x14ac:dyDescent="0.2">
      <c r="B157" s="467">
        <v>12</v>
      </c>
      <c r="C157" s="455" t="s">
        <v>105</v>
      </c>
      <c r="D157" s="277"/>
      <c r="E157" s="260"/>
      <c r="F157" s="260"/>
      <c r="G157" s="260"/>
      <c r="H157" s="260"/>
      <c r="I157" s="278"/>
    </row>
    <row r="158" spans="2:9" ht="14.25" x14ac:dyDescent="0.2">
      <c r="B158" s="467">
        <v>13</v>
      </c>
      <c r="C158" s="455" t="s">
        <v>106</v>
      </c>
      <c r="D158" s="277"/>
      <c r="E158" s="260"/>
      <c r="F158" s="260"/>
      <c r="G158" s="260"/>
      <c r="H158" s="260"/>
      <c r="I158" s="278"/>
    </row>
    <row r="159" spans="2:9" ht="14.25" x14ac:dyDescent="0.2">
      <c r="B159" s="467">
        <v>14</v>
      </c>
      <c r="C159" s="455" t="s">
        <v>107</v>
      </c>
      <c r="D159" s="277"/>
      <c r="E159" s="260"/>
      <c r="F159" s="260"/>
      <c r="G159" s="260"/>
      <c r="H159" s="260"/>
      <c r="I159" s="278"/>
    </row>
    <row r="160" spans="2:9" ht="14.25" x14ac:dyDescent="0.2">
      <c r="B160" s="467">
        <v>15</v>
      </c>
      <c r="C160" s="455" t="s">
        <v>108</v>
      </c>
      <c r="D160" s="277"/>
      <c r="E160" s="260"/>
      <c r="F160" s="260"/>
      <c r="G160" s="260"/>
      <c r="H160" s="260"/>
      <c r="I160" s="278"/>
    </row>
    <row r="161" spans="2:9" ht="14.25" x14ac:dyDescent="0.2">
      <c r="B161" s="467">
        <v>16</v>
      </c>
      <c r="C161" s="455" t="s">
        <v>109</v>
      </c>
      <c r="D161" s="277"/>
      <c r="E161" s="260"/>
      <c r="F161" s="260"/>
      <c r="G161" s="260"/>
      <c r="H161" s="260"/>
      <c r="I161" s="278"/>
    </row>
    <row r="162" spans="2:9" ht="14.25" x14ac:dyDescent="0.2">
      <c r="B162" s="467">
        <v>17</v>
      </c>
      <c r="C162" s="455" t="s">
        <v>110</v>
      </c>
      <c r="D162" s="277"/>
      <c r="E162" s="260"/>
      <c r="F162" s="260"/>
      <c r="G162" s="260"/>
      <c r="H162" s="260"/>
      <c r="I162" s="278"/>
    </row>
    <row r="163" spans="2:9" ht="14.25" x14ac:dyDescent="0.2">
      <c r="B163" s="467">
        <v>18</v>
      </c>
      <c r="C163" s="455" t="s">
        <v>111</v>
      </c>
      <c r="D163" s="277"/>
      <c r="E163" s="260"/>
      <c r="F163" s="260"/>
      <c r="G163" s="260"/>
      <c r="H163" s="260"/>
      <c r="I163" s="278"/>
    </row>
    <row r="164" spans="2:9" ht="14.25" x14ac:dyDescent="0.2">
      <c r="B164" s="467">
        <v>19</v>
      </c>
      <c r="C164" s="455" t="s">
        <v>112</v>
      </c>
      <c r="D164" s="277"/>
      <c r="E164" s="260"/>
      <c r="F164" s="260"/>
      <c r="G164" s="260"/>
      <c r="H164" s="260"/>
      <c r="I164" s="278"/>
    </row>
    <row r="165" spans="2:9" ht="14.25" x14ac:dyDescent="0.2">
      <c r="B165" s="467">
        <v>20</v>
      </c>
      <c r="C165" s="455" t="s">
        <v>113</v>
      </c>
      <c r="D165" s="277"/>
      <c r="E165" s="260"/>
      <c r="F165" s="260"/>
      <c r="G165" s="260"/>
      <c r="H165" s="260"/>
      <c r="I165" s="278"/>
    </row>
    <row r="166" spans="2:9" ht="14.25" x14ac:dyDescent="0.2">
      <c r="B166" s="467">
        <v>21</v>
      </c>
      <c r="C166" s="455" t="s">
        <v>114</v>
      </c>
      <c r="D166" s="277"/>
      <c r="E166" s="260"/>
      <c r="F166" s="260"/>
      <c r="G166" s="260"/>
      <c r="H166" s="260"/>
      <c r="I166" s="278"/>
    </row>
    <row r="167" spans="2:9" ht="14.25" x14ac:dyDescent="0.2">
      <c r="B167" s="467">
        <v>22</v>
      </c>
      <c r="C167" s="455" t="s">
        <v>115</v>
      </c>
      <c r="D167" s="277"/>
      <c r="E167" s="260"/>
      <c r="F167" s="260"/>
      <c r="G167" s="260"/>
      <c r="H167" s="260"/>
      <c r="I167" s="278"/>
    </row>
    <row r="168" spans="2:9" ht="14.25" x14ac:dyDescent="0.2">
      <c r="B168" s="467">
        <v>23</v>
      </c>
      <c r="C168" s="455" t="s">
        <v>116</v>
      </c>
      <c r="D168" s="277"/>
      <c r="E168" s="260"/>
      <c r="F168" s="260"/>
      <c r="G168" s="260"/>
      <c r="H168" s="260"/>
      <c r="I168" s="278"/>
    </row>
    <row r="169" spans="2:9" ht="14.25" x14ac:dyDescent="0.2">
      <c r="B169" s="467">
        <v>24</v>
      </c>
      <c r="C169" s="455" t="s">
        <v>117</v>
      </c>
      <c r="D169" s="277"/>
      <c r="E169" s="260"/>
      <c r="F169" s="260"/>
      <c r="G169" s="260"/>
      <c r="H169" s="260"/>
      <c r="I169" s="278"/>
    </row>
    <row r="170" spans="2:9" ht="14.25" x14ac:dyDescent="0.2">
      <c r="B170" s="467">
        <v>25</v>
      </c>
      <c r="C170" s="455" t="s">
        <v>118</v>
      </c>
      <c r="D170" s="277"/>
      <c r="E170" s="260"/>
      <c r="F170" s="260"/>
      <c r="G170" s="260"/>
      <c r="H170" s="260"/>
      <c r="I170" s="278"/>
    </row>
    <row r="171" spans="2:9" ht="14.25" x14ac:dyDescent="0.2">
      <c r="B171" s="467">
        <v>26</v>
      </c>
      <c r="C171" s="455" t="s">
        <v>119</v>
      </c>
      <c r="D171" s="277"/>
      <c r="E171" s="260"/>
      <c r="F171" s="260"/>
      <c r="G171" s="260"/>
      <c r="H171" s="260"/>
      <c r="I171" s="278"/>
    </row>
    <row r="172" spans="2:9" ht="14.25" x14ac:dyDescent="0.2">
      <c r="B172" s="467">
        <v>27</v>
      </c>
      <c r="C172" s="455" t="s">
        <v>33</v>
      </c>
      <c r="D172" s="277"/>
      <c r="E172" s="260"/>
      <c r="F172" s="260"/>
      <c r="G172" s="260"/>
      <c r="H172" s="260"/>
      <c r="I172" s="278"/>
    </row>
    <row r="173" spans="2:9" ht="14.25" x14ac:dyDescent="0.2">
      <c r="B173" s="467">
        <v>28</v>
      </c>
      <c r="C173" s="455" t="s">
        <v>121</v>
      </c>
      <c r="D173" s="277"/>
      <c r="E173" s="260"/>
      <c r="F173" s="260"/>
      <c r="G173" s="260"/>
      <c r="H173" s="260"/>
      <c r="I173" s="278"/>
    </row>
    <row r="174" spans="2:9" ht="14.25" x14ac:dyDescent="0.2">
      <c r="B174" s="467">
        <v>29</v>
      </c>
      <c r="C174" s="455" t="s">
        <v>120</v>
      </c>
      <c r="D174" s="277"/>
      <c r="E174" s="260"/>
      <c r="F174" s="260"/>
      <c r="G174" s="260"/>
      <c r="H174" s="260"/>
      <c r="I174" s="278"/>
    </row>
    <row r="175" spans="2:9" ht="14.25" x14ac:dyDescent="0.2">
      <c r="B175" s="467">
        <v>30</v>
      </c>
      <c r="C175" s="455" t="s">
        <v>122</v>
      </c>
      <c r="D175" s="277"/>
      <c r="E175" s="260"/>
      <c r="F175" s="260"/>
      <c r="G175" s="260"/>
      <c r="H175" s="260"/>
      <c r="I175" s="278"/>
    </row>
    <row r="176" spans="2:9" ht="14.25" x14ac:dyDescent="0.2">
      <c r="B176" s="467">
        <v>31</v>
      </c>
      <c r="C176" s="455" t="s">
        <v>376</v>
      </c>
      <c r="D176" s="277"/>
      <c r="E176" s="260"/>
      <c r="F176" s="260"/>
      <c r="G176" s="260"/>
      <c r="H176" s="260"/>
      <c r="I176" s="278"/>
    </row>
    <row r="177" spans="2:9" ht="14.25" x14ac:dyDescent="0.2">
      <c r="B177" s="467">
        <v>32</v>
      </c>
      <c r="C177" s="455" t="s">
        <v>189</v>
      </c>
      <c r="D177" s="277"/>
      <c r="E177" s="260"/>
      <c r="F177" s="260"/>
      <c r="G177" s="260"/>
      <c r="H177" s="260"/>
      <c r="I177" s="278"/>
    </row>
    <row r="178" spans="2:9" ht="14.25" x14ac:dyDescent="0.2">
      <c r="B178" s="15">
        <v>33</v>
      </c>
      <c r="C178" s="455" t="s">
        <v>201</v>
      </c>
      <c r="D178" s="277"/>
      <c r="E178" s="260"/>
      <c r="F178" s="260"/>
      <c r="G178" s="260"/>
      <c r="H178" s="260"/>
      <c r="I178" s="278"/>
    </row>
    <row r="179" spans="2:9" ht="14.25" x14ac:dyDescent="0.2">
      <c r="B179" s="15">
        <v>34</v>
      </c>
      <c r="C179" s="455" t="s">
        <v>260</v>
      </c>
      <c r="D179" s="281"/>
      <c r="E179" s="262"/>
      <c r="F179" s="262"/>
      <c r="G179" s="262"/>
      <c r="H179" s="262"/>
      <c r="I179" s="282"/>
    </row>
    <row r="180" spans="2:9" ht="14.25" x14ac:dyDescent="0.2">
      <c r="B180" s="15">
        <v>35</v>
      </c>
      <c r="C180" s="455" t="s">
        <v>261</v>
      </c>
      <c r="D180" s="281"/>
      <c r="E180" s="262"/>
      <c r="F180" s="262"/>
      <c r="G180" s="262"/>
      <c r="H180" s="262"/>
      <c r="I180" s="282"/>
    </row>
    <row r="181" spans="2:9" ht="14.25" x14ac:dyDescent="0.2">
      <c r="B181" s="15">
        <v>36</v>
      </c>
      <c r="C181" s="455" t="s">
        <v>262</v>
      </c>
      <c r="D181" s="281"/>
      <c r="E181" s="262"/>
      <c r="F181" s="262"/>
      <c r="G181" s="262"/>
      <c r="H181" s="262"/>
      <c r="I181" s="282"/>
    </row>
    <row r="182" spans="2:9" ht="14.25" x14ac:dyDescent="0.2">
      <c r="B182" s="15">
        <v>37</v>
      </c>
      <c r="C182" s="455" t="s">
        <v>263</v>
      </c>
      <c r="D182" s="281"/>
      <c r="E182" s="262"/>
      <c r="F182" s="262"/>
      <c r="G182" s="262"/>
      <c r="H182" s="262"/>
      <c r="I182" s="282"/>
    </row>
    <row r="183" spans="2:9" ht="14.25" x14ac:dyDescent="0.2">
      <c r="B183" s="15">
        <v>38</v>
      </c>
      <c r="C183" s="456" t="s">
        <v>39</v>
      </c>
      <c r="D183" s="281"/>
      <c r="E183" s="262"/>
      <c r="F183" s="262"/>
      <c r="G183" s="262"/>
      <c r="H183" s="262"/>
      <c r="I183" s="282"/>
    </row>
    <row r="184" spans="2:9" ht="14.25" x14ac:dyDescent="0.2">
      <c r="B184" s="15">
        <v>39</v>
      </c>
      <c r="C184" s="266" t="s">
        <v>42</v>
      </c>
      <c r="D184" s="281"/>
      <c r="E184" s="262"/>
      <c r="F184" s="262"/>
      <c r="G184" s="262"/>
      <c r="H184" s="262"/>
      <c r="I184" s="282"/>
    </row>
    <row r="185" spans="2:9" ht="14.25" x14ac:dyDescent="0.2">
      <c r="B185" s="15">
        <v>40</v>
      </c>
      <c r="C185" s="266" t="s">
        <v>40</v>
      </c>
      <c r="D185" s="281"/>
      <c r="E185" s="262"/>
      <c r="F185" s="262"/>
      <c r="G185" s="262"/>
      <c r="H185" s="262"/>
      <c r="I185" s="282"/>
    </row>
    <row r="186" spans="2:9" ht="14.25" x14ac:dyDescent="0.2">
      <c r="B186" s="15">
        <v>41</v>
      </c>
      <c r="C186" s="266" t="s">
        <v>373</v>
      </c>
      <c r="D186" s="281"/>
      <c r="E186" s="262"/>
      <c r="F186" s="262"/>
      <c r="G186" s="262"/>
      <c r="H186" s="262"/>
      <c r="I186" s="282"/>
    </row>
    <row r="187" spans="2:9" ht="14.25" x14ac:dyDescent="0.2">
      <c r="B187" s="15">
        <v>42</v>
      </c>
      <c r="C187" s="266" t="s">
        <v>188</v>
      </c>
      <c r="D187" s="281"/>
      <c r="E187" s="262"/>
      <c r="F187" s="262"/>
      <c r="G187" s="262"/>
      <c r="H187" s="262"/>
      <c r="I187" s="282"/>
    </row>
    <row r="188" spans="2:9" ht="14.25" x14ac:dyDescent="0.2">
      <c r="B188" s="15">
        <v>43</v>
      </c>
      <c r="C188" s="266" t="s">
        <v>44</v>
      </c>
      <c r="D188" s="281"/>
      <c r="E188" s="262"/>
      <c r="F188" s="262"/>
      <c r="G188" s="262"/>
      <c r="H188" s="262"/>
      <c r="I188" s="282"/>
    </row>
    <row r="189" spans="2:9" ht="14.25" x14ac:dyDescent="0.2">
      <c r="B189" s="15">
        <v>44</v>
      </c>
      <c r="C189" s="266" t="s">
        <v>45</v>
      </c>
      <c r="D189" s="281"/>
      <c r="E189" s="262"/>
      <c r="F189" s="262"/>
      <c r="G189" s="262"/>
      <c r="H189" s="262"/>
      <c r="I189" s="282"/>
    </row>
    <row r="190" spans="2:9" ht="14.25" x14ac:dyDescent="0.2">
      <c r="B190" s="15">
        <v>45</v>
      </c>
      <c r="C190" s="266" t="s">
        <v>86</v>
      </c>
      <c r="D190" s="281"/>
      <c r="E190" s="262"/>
      <c r="F190" s="262"/>
      <c r="G190" s="262"/>
      <c r="H190" s="262"/>
      <c r="I190" s="282"/>
    </row>
    <row r="191" spans="2:9" ht="14.25" x14ac:dyDescent="0.2">
      <c r="B191" s="15"/>
      <c r="C191" s="266"/>
      <c r="D191" s="281"/>
      <c r="E191" s="262"/>
      <c r="F191" s="262"/>
      <c r="G191" s="262"/>
      <c r="H191" s="262"/>
      <c r="I191" s="282"/>
    </row>
    <row r="192" spans="2:9" ht="15" thickBot="1" x14ac:dyDescent="0.25">
      <c r="B192" s="15"/>
      <c r="C192" s="266"/>
      <c r="D192" s="283"/>
      <c r="E192" s="284"/>
      <c r="F192" s="284"/>
      <c r="G192" s="284"/>
      <c r="H192" s="284"/>
      <c r="I192" s="285"/>
    </row>
    <row r="193" spans="2:22" ht="13.5" thickBot="1" x14ac:dyDescent="0.25">
      <c r="B193" s="268"/>
      <c r="C193" s="217" t="s">
        <v>10</v>
      </c>
      <c r="D193" s="273">
        <f t="shared" ref="D193:I193" si="3">SUM(D146:D192)</f>
        <v>0</v>
      </c>
      <c r="E193" s="269">
        <f t="shared" si="3"/>
        <v>0</v>
      </c>
      <c r="F193" s="269">
        <f t="shared" si="3"/>
        <v>0</v>
      </c>
      <c r="G193" s="269">
        <f t="shared" si="3"/>
        <v>0</v>
      </c>
      <c r="H193" s="269">
        <f t="shared" si="3"/>
        <v>0</v>
      </c>
      <c r="I193" s="270">
        <f t="shared" si="3"/>
        <v>0</v>
      </c>
    </row>
    <row r="194" spans="2:22" x14ac:dyDescent="0.2">
      <c r="C194" s="14" t="s">
        <v>215</v>
      </c>
      <c r="E194" s="10"/>
      <c r="F194" s="10"/>
      <c r="G194" s="10"/>
      <c r="H194" s="10"/>
      <c r="I194" s="10"/>
    </row>
    <row r="195" spans="2:22" ht="15" x14ac:dyDescent="0.2">
      <c r="B195" s="14"/>
      <c r="D195" s="14"/>
      <c r="E195" s="13"/>
      <c r="F195" s="13"/>
      <c r="G195" s="13"/>
      <c r="H195" s="13"/>
      <c r="I195" s="11" t="s">
        <v>274</v>
      </c>
    </row>
    <row r="196" spans="2:22" ht="15" x14ac:dyDescent="0.2">
      <c r="B196" s="11"/>
      <c r="D196" s="11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</row>
    <row r="197" spans="2:22" ht="20.25" x14ac:dyDescent="0.2">
      <c r="B197" s="545" t="s">
        <v>0</v>
      </c>
      <c r="C197" s="545"/>
      <c r="D197" s="545"/>
      <c r="E197" s="545"/>
      <c r="F197" s="545"/>
      <c r="G197" s="545"/>
      <c r="H197" s="545"/>
      <c r="I197" s="545"/>
    </row>
    <row r="198" spans="2:22" ht="18" x14ac:dyDescent="0.2">
      <c r="B198" s="546" t="s">
        <v>2</v>
      </c>
      <c r="C198" s="546"/>
      <c r="D198" s="546"/>
      <c r="E198" s="546"/>
      <c r="F198" s="546"/>
      <c r="G198" s="546"/>
      <c r="H198" s="546"/>
      <c r="I198" s="546"/>
    </row>
    <row r="199" spans="2:22" x14ac:dyDescent="0.2">
      <c r="B199" s="538" t="str">
        <f t="shared" ref="B199:B205" si="4">B134</f>
        <v xml:space="preserve">           OACE, OSDE, CAP ó CAM : </v>
      </c>
      <c r="C199" s="538"/>
      <c r="D199" s="538"/>
      <c r="E199" s="538"/>
      <c r="F199" s="538"/>
      <c r="G199" s="538"/>
      <c r="H199" s="538"/>
      <c r="I199" s="538"/>
    </row>
    <row r="200" spans="2:22" x14ac:dyDescent="0.2">
      <c r="B200" s="538" t="str">
        <f t="shared" si="4"/>
        <v xml:space="preserve">           GRUPO: </v>
      </c>
      <c r="C200" s="538"/>
      <c r="D200" s="538"/>
      <c r="E200" s="538"/>
      <c r="F200" s="538"/>
      <c r="G200" s="538"/>
      <c r="H200" s="538"/>
      <c r="I200" s="538"/>
    </row>
    <row r="201" spans="2:22" x14ac:dyDescent="0.2">
      <c r="B201" s="538" t="str">
        <f t="shared" si="4"/>
        <v xml:space="preserve">           EMPRESA: </v>
      </c>
      <c r="C201" s="538"/>
      <c r="D201" s="538"/>
      <c r="E201" s="538"/>
      <c r="F201" s="538"/>
      <c r="G201" s="538"/>
      <c r="H201" s="538"/>
      <c r="I201" s="538"/>
    </row>
    <row r="202" spans="2:22" x14ac:dyDescent="0.2">
      <c r="B202" s="538" t="str">
        <f t="shared" si="4"/>
        <v xml:space="preserve">           CÓDIGO REUP: </v>
      </c>
      <c r="C202" s="538"/>
      <c r="D202" s="538"/>
      <c r="E202" s="538"/>
      <c r="F202" s="538"/>
      <c r="G202" s="538"/>
      <c r="H202" s="538"/>
      <c r="I202" s="538"/>
    </row>
    <row r="203" spans="2:22" x14ac:dyDescent="0.2">
      <c r="B203" s="538" t="str">
        <f t="shared" si="4"/>
        <v xml:space="preserve">           UNIDAD BÁSICA: </v>
      </c>
      <c r="C203" s="538"/>
      <c r="D203" s="538"/>
      <c r="E203" s="538"/>
      <c r="F203" s="538"/>
      <c r="G203" s="538"/>
      <c r="H203" s="538"/>
      <c r="I203" s="538"/>
    </row>
    <row r="204" spans="2:22" x14ac:dyDescent="0.2">
      <c r="B204" s="538" t="str">
        <f t="shared" si="4"/>
        <v xml:space="preserve">           PROVINCIA: </v>
      </c>
      <c r="C204" s="538"/>
      <c r="D204" s="538"/>
      <c r="E204" s="538"/>
      <c r="F204" s="538"/>
      <c r="G204" s="538"/>
      <c r="H204" s="538"/>
      <c r="I204" s="538"/>
    </row>
    <row r="205" spans="2:22" x14ac:dyDescent="0.2">
      <c r="B205" s="538" t="str">
        <f t="shared" si="4"/>
        <v xml:space="preserve">           MUNICIPIO: </v>
      </c>
      <c r="C205" s="538"/>
      <c r="D205" s="538"/>
      <c r="E205" s="538"/>
      <c r="F205" s="538"/>
      <c r="G205" s="538"/>
      <c r="H205" s="538"/>
      <c r="I205" s="538"/>
    </row>
    <row r="206" spans="2:22" ht="3" customHeight="1" thickBot="1" x14ac:dyDescent="0.25"/>
    <row r="207" spans="2:22" ht="13.5" thickBot="1" x14ac:dyDescent="0.25">
      <c r="B207" s="542" t="s">
        <v>284</v>
      </c>
      <c r="C207" s="543"/>
      <c r="D207" s="543"/>
      <c r="E207" s="543"/>
      <c r="F207" s="543"/>
      <c r="G207" s="543"/>
      <c r="H207" s="543"/>
      <c r="I207" s="544"/>
    </row>
    <row r="208" spans="2:22" ht="6" customHeight="1" thickBot="1" x14ac:dyDescent="0.25">
      <c r="E208" s="10"/>
      <c r="F208" s="10"/>
      <c r="G208" s="10"/>
      <c r="H208" s="10"/>
      <c r="I208" s="10"/>
    </row>
    <row r="209" spans="2:9" ht="13.5" thickBot="1" x14ac:dyDescent="0.25">
      <c r="B209" s="540" t="s">
        <v>8</v>
      </c>
      <c r="C209" s="540" t="s">
        <v>7</v>
      </c>
      <c r="D209" s="531" t="s">
        <v>9</v>
      </c>
      <c r="E209" s="532"/>
      <c r="F209" s="532"/>
      <c r="G209" s="532"/>
      <c r="H209" s="532"/>
      <c r="I209" s="533"/>
    </row>
    <row r="210" spans="2:9" ht="30.75" thickBot="1" x14ac:dyDescent="0.25">
      <c r="B210" s="541"/>
      <c r="C210" s="541"/>
      <c r="D210" s="271" t="s">
        <v>377</v>
      </c>
      <c r="E210" s="271" t="s">
        <v>378</v>
      </c>
      <c r="F210" s="271" t="s">
        <v>379</v>
      </c>
      <c r="G210" s="271" t="s">
        <v>380</v>
      </c>
      <c r="H210" s="272" t="s">
        <v>381</v>
      </c>
      <c r="I210" s="290" t="s">
        <v>382</v>
      </c>
    </row>
    <row r="211" spans="2:9" ht="14.25" x14ac:dyDescent="0.2">
      <c r="B211" s="465">
        <v>1</v>
      </c>
      <c r="C211" s="454" t="s">
        <v>369</v>
      </c>
      <c r="D211" s="274"/>
      <c r="E211" s="275"/>
      <c r="F211" s="275"/>
      <c r="G211" s="275"/>
      <c r="H211" s="275"/>
      <c r="I211" s="276"/>
    </row>
    <row r="212" spans="2:9" ht="14.25" x14ac:dyDescent="0.2">
      <c r="B212" s="467">
        <v>2</v>
      </c>
      <c r="C212" s="455" t="s">
        <v>22</v>
      </c>
      <c r="D212" s="277"/>
      <c r="E212" s="260"/>
      <c r="F212" s="260"/>
      <c r="G212" s="260"/>
      <c r="H212" s="260"/>
      <c r="I212" s="278"/>
    </row>
    <row r="213" spans="2:9" ht="14.25" x14ac:dyDescent="0.2">
      <c r="B213" s="467">
        <v>3</v>
      </c>
      <c r="C213" s="455" t="s">
        <v>14</v>
      </c>
      <c r="D213" s="277"/>
      <c r="E213" s="260"/>
      <c r="F213" s="260"/>
      <c r="G213" s="260"/>
      <c r="H213" s="260"/>
      <c r="I213" s="278"/>
    </row>
    <row r="214" spans="2:9" ht="14.25" x14ac:dyDescent="0.2">
      <c r="B214" s="467">
        <v>4</v>
      </c>
      <c r="C214" s="455" t="s">
        <v>16</v>
      </c>
      <c r="D214" s="277"/>
      <c r="E214" s="260"/>
      <c r="F214" s="260"/>
      <c r="G214" s="260"/>
      <c r="H214" s="260"/>
      <c r="I214" s="278"/>
    </row>
    <row r="215" spans="2:9" ht="14.25" x14ac:dyDescent="0.2">
      <c r="B215" s="467">
        <v>5</v>
      </c>
      <c r="C215" s="455" t="s">
        <v>15</v>
      </c>
      <c r="D215" s="277"/>
      <c r="E215" s="260"/>
      <c r="F215" s="260"/>
      <c r="G215" s="260"/>
      <c r="H215" s="260"/>
      <c r="I215" s="278"/>
    </row>
    <row r="216" spans="2:9" ht="14.25" x14ac:dyDescent="0.2">
      <c r="B216" s="467">
        <v>6</v>
      </c>
      <c r="C216" s="455" t="s">
        <v>12</v>
      </c>
      <c r="D216" s="277"/>
      <c r="E216" s="260"/>
      <c r="F216" s="260"/>
      <c r="G216" s="260"/>
      <c r="H216" s="260"/>
      <c r="I216" s="278"/>
    </row>
    <row r="217" spans="2:9" ht="14.25" x14ac:dyDescent="0.2">
      <c r="B217" s="467">
        <v>7</v>
      </c>
      <c r="C217" s="455" t="s">
        <v>202</v>
      </c>
      <c r="D217" s="277"/>
      <c r="E217" s="260"/>
      <c r="F217" s="260"/>
      <c r="G217" s="260"/>
      <c r="H217" s="260"/>
      <c r="I217" s="278"/>
    </row>
    <row r="218" spans="2:9" ht="14.25" x14ac:dyDescent="0.2">
      <c r="B218" s="467">
        <v>8</v>
      </c>
      <c r="C218" s="455" t="s">
        <v>31</v>
      </c>
      <c r="D218" s="279"/>
      <c r="E218" s="261"/>
      <c r="F218" s="261"/>
      <c r="G218" s="261"/>
      <c r="H218" s="261"/>
      <c r="I218" s="280"/>
    </row>
    <row r="219" spans="2:9" ht="14.25" x14ac:dyDescent="0.2">
      <c r="B219" s="467">
        <v>9</v>
      </c>
      <c r="C219" s="455" t="s">
        <v>102</v>
      </c>
      <c r="D219" s="279"/>
      <c r="E219" s="261"/>
      <c r="F219" s="261"/>
      <c r="G219" s="261"/>
      <c r="H219" s="261"/>
      <c r="I219" s="280"/>
    </row>
    <row r="220" spans="2:9" ht="14.25" x14ac:dyDescent="0.2">
      <c r="B220" s="467">
        <v>10</v>
      </c>
      <c r="C220" s="455" t="s">
        <v>103</v>
      </c>
      <c r="D220" s="277"/>
      <c r="E220" s="260"/>
      <c r="F220" s="260"/>
      <c r="G220" s="260"/>
      <c r="H220" s="260"/>
      <c r="I220" s="278"/>
    </row>
    <row r="221" spans="2:9" ht="14.25" x14ac:dyDescent="0.2">
      <c r="B221" s="467">
        <v>11</v>
      </c>
      <c r="C221" s="455" t="s">
        <v>104</v>
      </c>
      <c r="D221" s="277"/>
      <c r="E221" s="260"/>
      <c r="F221" s="260"/>
      <c r="G221" s="260"/>
      <c r="H221" s="260"/>
      <c r="I221" s="278"/>
    </row>
    <row r="222" spans="2:9" ht="14.25" x14ac:dyDescent="0.2">
      <c r="B222" s="467">
        <v>12</v>
      </c>
      <c r="C222" s="455" t="s">
        <v>105</v>
      </c>
      <c r="D222" s="277"/>
      <c r="E222" s="260"/>
      <c r="F222" s="260"/>
      <c r="G222" s="260"/>
      <c r="H222" s="260"/>
      <c r="I222" s="278"/>
    </row>
    <row r="223" spans="2:9" ht="14.25" x14ac:dyDescent="0.2">
      <c r="B223" s="467">
        <v>13</v>
      </c>
      <c r="C223" s="455" t="s">
        <v>106</v>
      </c>
      <c r="D223" s="277"/>
      <c r="E223" s="260"/>
      <c r="F223" s="260"/>
      <c r="G223" s="260"/>
      <c r="H223" s="260"/>
      <c r="I223" s="278"/>
    </row>
    <row r="224" spans="2:9" ht="14.25" x14ac:dyDescent="0.2">
      <c r="B224" s="467">
        <v>14</v>
      </c>
      <c r="C224" s="455" t="s">
        <v>107</v>
      </c>
      <c r="D224" s="277"/>
      <c r="E224" s="260"/>
      <c r="F224" s="260"/>
      <c r="G224" s="260"/>
      <c r="H224" s="260"/>
      <c r="I224" s="278"/>
    </row>
    <row r="225" spans="2:9" ht="14.25" x14ac:dyDescent="0.2">
      <c r="B225" s="467">
        <v>15</v>
      </c>
      <c r="C225" s="455" t="s">
        <v>108</v>
      </c>
      <c r="D225" s="277"/>
      <c r="E225" s="260"/>
      <c r="F225" s="260"/>
      <c r="G225" s="260"/>
      <c r="H225" s="260"/>
      <c r="I225" s="278"/>
    </row>
    <row r="226" spans="2:9" ht="14.25" x14ac:dyDescent="0.2">
      <c r="B226" s="467">
        <v>16</v>
      </c>
      <c r="C226" s="455" t="s">
        <v>109</v>
      </c>
      <c r="D226" s="277"/>
      <c r="E226" s="260"/>
      <c r="F226" s="260"/>
      <c r="G226" s="260"/>
      <c r="H226" s="260"/>
      <c r="I226" s="278"/>
    </row>
    <row r="227" spans="2:9" ht="14.25" x14ac:dyDescent="0.2">
      <c r="B227" s="467">
        <v>17</v>
      </c>
      <c r="C227" s="455" t="s">
        <v>110</v>
      </c>
      <c r="D227" s="277"/>
      <c r="E227" s="260"/>
      <c r="F227" s="260"/>
      <c r="G227" s="260"/>
      <c r="H227" s="260"/>
      <c r="I227" s="278"/>
    </row>
    <row r="228" spans="2:9" ht="14.25" x14ac:dyDescent="0.2">
      <c r="B228" s="467">
        <v>18</v>
      </c>
      <c r="C228" s="455" t="s">
        <v>111</v>
      </c>
      <c r="D228" s="277"/>
      <c r="E228" s="260"/>
      <c r="F228" s="260"/>
      <c r="G228" s="260"/>
      <c r="H228" s="260"/>
      <c r="I228" s="278"/>
    </row>
    <row r="229" spans="2:9" ht="14.25" x14ac:dyDescent="0.2">
      <c r="B229" s="467">
        <v>19</v>
      </c>
      <c r="C229" s="455" t="s">
        <v>112</v>
      </c>
      <c r="D229" s="277"/>
      <c r="E229" s="260"/>
      <c r="F229" s="260"/>
      <c r="G229" s="260"/>
      <c r="H229" s="260"/>
      <c r="I229" s="278"/>
    </row>
    <row r="230" spans="2:9" ht="14.25" x14ac:dyDescent="0.2">
      <c r="B230" s="467">
        <v>20</v>
      </c>
      <c r="C230" s="455" t="s">
        <v>113</v>
      </c>
      <c r="D230" s="277"/>
      <c r="E230" s="260"/>
      <c r="F230" s="260"/>
      <c r="G230" s="260"/>
      <c r="H230" s="260"/>
      <c r="I230" s="278"/>
    </row>
    <row r="231" spans="2:9" ht="14.25" x14ac:dyDescent="0.2">
      <c r="B231" s="467">
        <v>21</v>
      </c>
      <c r="C231" s="455" t="s">
        <v>114</v>
      </c>
      <c r="D231" s="277"/>
      <c r="E231" s="260"/>
      <c r="F231" s="260"/>
      <c r="G231" s="260"/>
      <c r="H231" s="260"/>
      <c r="I231" s="278"/>
    </row>
    <row r="232" spans="2:9" ht="14.25" x14ac:dyDescent="0.2">
      <c r="B232" s="467">
        <v>22</v>
      </c>
      <c r="C232" s="455" t="s">
        <v>115</v>
      </c>
      <c r="D232" s="277"/>
      <c r="E232" s="260"/>
      <c r="F232" s="260"/>
      <c r="G232" s="260"/>
      <c r="H232" s="260"/>
      <c r="I232" s="278"/>
    </row>
    <row r="233" spans="2:9" ht="14.25" x14ac:dyDescent="0.2">
      <c r="B233" s="467">
        <v>23</v>
      </c>
      <c r="C233" s="455" t="s">
        <v>116</v>
      </c>
      <c r="D233" s="277"/>
      <c r="E233" s="260"/>
      <c r="F233" s="260"/>
      <c r="G233" s="260"/>
      <c r="H233" s="260"/>
      <c r="I233" s="278"/>
    </row>
    <row r="234" spans="2:9" ht="14.25" x14ac:dyDescent="0.2">
      <c r="B234" s="467">
        <v>24</v>
      </c>
      <c r="C234" s="455" t="s">
        <v>117</v>
      </c>
      <c r="D234" s="277"/>
      <c r="E234" s="260"/>
      <c r="F234" s="260"/>
      <c r="G234" s="260"/>
      <c r="H234" s="260"/>
      <c r="I234" s="278"/>
    </row>
    <row r="235" spans="2:9" ht="14.25" x14ac:dyDescent="0.2">
      <c r="B235" s="467">
        <v>25</v>
      </c>
      <c r="C235" s="455" t="s">
        <v>118</v>
      </c>
      <c r="D235" s="277"/>
      <c r="E235" s="260"/>
      <c r="F235" s="260"/>
      <c r="G235" s="260"/>
      <c r="H235" s="260"/>
      <c r="I235" s="278"/>
    </row>
    <row r="236" spans="2:9" ht="14.25" x14ac:dyDescent="0.2">
      <c r="B236" s="467">
        <v>26</v>
      </c>
      <c r="C236" s="455" t="s">
        <v>119</v>
      </c>
      <c r="D236" s="277"/>
      <c r="E236" s="260"/>
      <c r="F236" s="260"/>
      <c r="G236" s="260"/>
      <c r="H236" s="260"/>
      <c r="I236" s="278"/>
    </row>
    <row r="237" spans="2:9" ht="14.25" x14ac:dyDescent="0.2">
      <c r="B237" s="467">
        <v>27</v>
      </c>
      <c r="C237" s="455" t="s">
        <v>33</v>
      </c>
      <c r="D237" s="277"/>
      <c r="E237" s="260"/>
      <c r="F237" s="260"/>
      <c r="G237" s="260"/>
      <c r="H237" s="260"/>
      <c r="I237" s="278"/>
    </row>
    <row r="238" spans="2:9" ht="14.25" x14ac:dyDescent="0.2">
      <c r="B238" s="467">
        <v>28</v>
      </c>
      <c r="C238" s="455" t="s">
        <v>121</v>
      </c>
      <c r="D238" s="277"/>
      <c r="E238" s="260"/>
      <c r="F238" s="260"/>
      <c r="G238" s="260"/>
      <c r="H238" s="260"/>
      <c r="I238" s="278"/>
    </row>
    <row r="239" spans="2:9" ht="14.25" x14ac:dyDescent="0.2">
      <c r="B239" s="467">
        <v>29</v>
      </c>
      <c r="C239" s="455" t="s">
        <v>120</v>
      </c>
      <c r="D239" s="277"/>
      <c r="E239" s="260"/>
      <c r="F239" s="260"/>
      <c r="G239" s="260"/>
      <c r="H239" s="260"/>
      <c r="I239" s="278"/>
    </row>
    <row r="240" spans="2:9" ht="14.25" x14ac:dyDescent="0.2">
      <c r="B240" s="467">
        <v>30</v>
      </c>
      <c r="C240" s="455" t="s">
        <v>122</v>
      </c>
      <c r="D240" s="277"/>
      <c r="E240" s="260"/>
      <c r="F240" s="260"/>
      <c r="G240" s="260"/>
      <c r="H240" s="260"/>
      <c r="I240" s="278"/>
    </row>
    <row r="241" spans="2:9" ht="14.25" x14ac:dyDescent="0.2">
      <c r="B241" s="467">
        <v>31</v>
      </c>
      <c r="C241" s="455" t="s">
        <v>376</v>
      </c>
      <c r="D241" s="277"/>
      <c r="E241" s="260"/>
      <c r="F241" s="260"/>
      <c r="G241" s="260"/>
      <c r="H241" s="260"/>
      <c r="I241" s="278"/>
    </row>
    <row r="242" spans="2:9" ht="14.25" x14ac:dyDescent="0.2">
      <c r="B242" s="467">
        <v>32</v>
      </c>
      <c r="C242" s="455" t="s">
        <v>189</v>
      </c>
      <c r="D242" s="277"/>
      <c r="E242" s="260"/>
      <c r="F242" s="260"/>
      <c r="G242" s="260"/>
      <c r="H242" s="260"/>
      <c r="I242" s="278"/>
    </row>
    <row r="243" spans="2:9" ht="14.25" x14ac:dyDescent="0.2">
      <c r="B243" s="15">
        <v>33</v>
      </c>
      <c r="C243" s="455" t="s">
        <v>201</v>
      </c>
      <c r="D243" s="277"/>
      <c r="E243" s="260"/>
      <c r="F243" s="260"/>
      <c r="G243" s="260"/>
      <c r="H243" s="260"/>
      <c r="I243" s="278"/>
    </row>
    <row r="244" spans="2:9" ht="14.25" x14ac:dyDescent="0.2">
      <c r="B244" s="15">
        <v>34</v>
      </c>
      <c r="C244" s="455" t="s">
        <v>260</v>
      </c>
      <c r="D244" s="281"/>
      <c r="E244" s="262"/>
      <c r="F244" s="262"/>
      <c r="G244" s="262"/>
      <c r="H244" s="262"/>
      <c r="I244" s="282"/>
    </row>
    <row r="245" spans="2:9" ht="14.25" x14ac:dyDescent="0.2">
      <c r="B245" s="15">
        <v>35</v>
      </c>
      <c r="C245" s="455" t="s">
        <v>261</v>
      </c>
      <c r="D245" s="281"/>
      <c r="E245" s="262"/>
      <c r="F245" s="262"/>
      <c r="G245" s="262"/>
      <c r="H245" s="262"/>
      <c r="I245" s="282"/>
    </row>
    <row r="246" spans="2:9" ht="14.25" x14ac:dyDescent="0.2">
      <c r="B246" s="15">
        <v>36</v>
      </c>
      <c r="C246" s="455" t="s">
        <v>262</v>
      </c>
      <c r="D246" s="281"/>
      <c r="E246" s="262"/>
      <c r="F246" s="262"/>
      <c r="G246" s="262"/>
      <c r="H246" s="262"/>
      <c r="I246" s="282"/>
    </row>
    <row r="247" spans="2:9" ht="14.25" x14ac:dyDescent="0.2">
      <c r="B247" s="15">
        <v>37</v>
      </c>
      <c r="C247" s="455" t="s">
        <v>263</v>
      </c>
      <c r="D247" s="281"/>
      <c r="E247" s="262"/>
      <c r="F247" s="262"/>
      <c r="G247" s="262"/>
      <c r="H247" s="262"/>
      <c r="I247" s="282"/>
    </row>
    <row r="248" spans="2:9" ht="14.25" x14ac:dyDescent="0.2">
      <c r="B248" s="15">
        <v>38</v>
      </c>
      <c r="C248" s="456" t="s">
        <v>39</v>
      </c>
      <c r="D248" s="281"/>
      <c r="E248" s="262"/>
      <c r="F248" s="262"/>
      <c r="G248" s="262"/>
      <c r="H248" s="262"/>
      <c r="I248" s="282"/>
    </row>
    <row r="249" spans="2:9" ht="14.25" x14ac:dyDescent="0.2">
      <c r="B249" s="15">
        <v>39</v>
      </c>
      <c r="C249" s="266" t="s">
        <v>42</v>
      </c>
      <c r="D249" s="281"/>
      <c r="E249" s="262"/>
      <c r="F249" s="262"/>
      <c r="G249" s="262"/>
      <c r="H249" s="262"/>
      <c r="I249" s="282"/>
    </row>
    <row r="250" spans="2:9" ht="14.25" x14ac:dyDescent="0.2">
      <c r="B250" s="15">
        <v>40</v>
      </c>
      <c r="C250" s="266" t="s">
        <v>40</v>
      </c>
      <c r="D250" s="281"/>
      <c r="E250" s="262"/>
      <c r="F250" s="262"/>
      <c r="G250" s="262"/>
      <c r="H250" s="262"/>
      <c r="I250" s="282"/>
    </row>
    <row r="251" spans="2:9" ht="14.25" x14ac:dyDescent="0.2">
      <c r="B251" s="15">
        <v>41</v>
      </c>
      <c r="C251" s="266" t="s">
        <v>373</v>
      </c>
      <c r="D251" s="281"/>
      <c r="E251" s="262"/>
      <c r="F251" s="262"/>
      <c r="G251" s="262"/>
      <c r="H251" s="262"/>
      <c r="I251" s="282"/>
    </row>
    <row r="252" spans="2:9" ht="14.25" x14ac:dyDescent="0.2">
      <c r="B252" s="15">
        <v>42</v>
      </c>
      <c r="C252" s="266" t="s">
        <v>188</v>
      </c>
      <c r="D252" s="281"/>
      <c r="E252" s="262"/>
      <c r="F252" s="262"/>
      <c r="G252" s="262"/>
      <c r="H252" s="262"/>
      <c r="I252" s="282"/>
    </row>
    <row r="253" spans="2:9" ht="14.25" x14ac:dyDescent="0.2">
      <c r="B253" s="15">
        <v>43</v>
      </c>
      <c r="C253" s="266" t="s">
        <v>44</v>
      </c>
      <c r="D253" s="281"/>
      <c r="E253" s="262"/>
      <c r="F253" s="262"/>
      <c r="G253" s="262"/>
      <c r="H253" s="262"/>
      <c r="I253" s="282"/>
    </row>
    <row r="254" spans="2:9" ht="14.25" x14ac:dyDescent="0.2">
      <c r="B254" s="15">
        <v>44</v>
      </c>
      <c r="C254" s="266" t="s">
        <v>45</v>
      </c>
      <c r="D254" s="281"/>
      <c r="E254" s="262"/>
      <c r="F254" s="262"/>
      <c r="G254" s="262"/>
      <c r="H254" s="262"/>
      <c r="I254" s="282"/>
    </row>
    <row r="255" spans="2:9" ht="14.25" x14ac:dyDescent="0.2">
      <c r="B255" s="15">
        <v>45</v>
      </c>
      <c r="C255" s="266" t="s">
        <v>86</v>
      </c>
      <c r="D255" s="281"/>
      <c r="E255" s="262"/>
      <c r="F255" s="262"/>
      <c r="G255" s="262"/>
      <c r="H255" s="262"/>
      <c r="I255" s="282"/>
    </row>
    <row r="256" spans="2:9" ht="14.25" x14ac:dyDescent="0.2">
      <c r="B256" s="15"/>
      <c r="C256" s="266"/>
      <c r="D256" s="281"/>
      <c r="E256" s="262"/>
      <c r="F256" s="262"/>
      <c r="G256" s="262"/>
      <c r="H256" s="262"/>
      <c r="I256" s="282"/>
    </row>
    <row r="257" spans="2:9" ht="15" thickBot="1" x14ac:dyDescent="0.25">
      <c r="B257" s="15"/>
      <c r="C257" s="266"/>
      <c r="D257" s="283"/>
      <c r="E257" s="284"/>
      <c r="F257" s="284"/>
      <c r="G257" s="284"/>
      <c r="H257" s="284"/>
      <c r="I257" s="285"/>
    </row>
    <row r="258" spans="2:9" ht="13.5" thickBot="1" x14ac:dyDescent="0.25">
      <c r="B258" s="17"/>
      <c r="C258" s="267" t="s">
        <v>10</v>
      </c>
      <c r="D258" s="286">
        <f t="shared" ref="D258:I258" si="5">SUM(D211:D257)</f>
        <v>0</v>
      </c>
      <c r="E258" s="287">
        <f t="shared" si="5"/>
        <v>0</v>
      </c>
      <c r="F258" s="287">
        <f t="shared" si="5"/>
        <v>0</v>
      </c>
      <c r="G258" s="287">
        <f t="shared" si="5"/>
        <v>0</v>
      </c>
      <c r="H258" s="287">
        <f t="shared" si="5"/>
        <v>0</v>
      </c>
      <c r="I258" s="288">
        <f t="shared" si="5"/>
        <v>0</v>
      </c>
    </row>
    <row r="259" spans="2:9" x14ac:dyDescent="0.2">
      <c r="C259" s="14" t="s">
        <v>215</v>
      </c>
      <c r="E259" s="10"/>
      <c r="F259" s="10"/>
      <c r="G259" s="10"/>
      <c r="H259" s="10"/>
      <c r="I259" s="10"/>
    </row>
    <row r="260" spans="2:9" ht="15" x14ac:dyDescent="0.2">
      <c r="B260" s="14"/>
      <c r="D260" s="14"/>
      <c r="E260" s="13"/>
      <c r="F260" s="13"/>
      <c r="G260" s="13"/>
      <c r="H260" s="13"/>
      <c r="I260" s="11" t="s">
        <v>282</v>
      </c>
    </row>
    <row r="261" spans="2:9" ht="15" x14ac:dyDescent="0.2">
      <c r="B261" s="11"/>
      <c r="D261" s="11"/>
      <c r="E261" s="87"/>
      <c r="F261" s="87"/>
      <c r="G261" s="87"/>
      <c r="H261" s="87"/>
      <c r="I261" s="87"/>
    </row>
    <row r="262" spans="2:9" ht="20.25" x14ac:dyDescent="0.2">
      <c r="B262" s="545" t="s">
        <v>0</v>
      </c>
      <c r="C262" s="545"/>
      <c r="D262" s="545"/>
      <c r="E262" s="545"/>
      <c r="F262" s="545"/>
      <c r="G262" s="545"/>
      <c r="H262" s="545"/>
      <c r="I262" s="545"/>
    </row>
    <row r="263" spans="2:9" ht="18" x14ac:dyDescent="0.2">
      <c r="B263" s="546" t="s">
        <v>2</v>
      </c>
      <c r="C263" s="546"/>
      <c r="D263" s="546"/>
      <c r="E263" s="546"/>
      <c r="F263" s="546"/>
      <c r="G263" s="546"/>
      <c r="H263" s="546"/>
      <c r="I263" s="546"/>
    </row>
    <row r="264" spans="2:9" x14ac:dyDescent="0.2">
      <c r="B264" s="538" t="str">
        <f t="shared" ref="B264:B270" si="6">B134</f>
        <v xml:space="preserve">           OACE, OSDE, CAP ó CAM : </v>
      </c>
      <c r="C264" s="539"/>
      <c r="D264" s="539"/>
      <c r="E264" s="539"/>
      <c r="F264" s="539"/>
      <c r="G264" s="539"/>
      <c r="H264" s="539"/>
      <c r="I264" s="539"/>
    </row>
    <row r="265" spans="2:9" x14ac:dyDescent="0.2">
      <c r="B265" s="538" t="str">
        <f t="shared" si="6"/>
        <v xml:space="preserve">           GRUPO: </v>
      </c>
      <c r="C265" s="539"/>
      <c r="D265" s="539"/>
      <c r="E265" s="539"/>
      <c r="F265" s="539"/>
      <c r="G265" s="539"/>
      <c r="H265" s="539"/>
      <c r="I265" s="539"/>
    </row>
    <row r="266" spans="2:9" x14ac:dyDescent="0.2">
      <c r="B266" s="538" t="str">
        <f t="shared" si="6"/>
        <v xml:space="preserve">           EMPRESA: </v>
      </c>
      <c r="C266" s="539"/>
      <c r="D266" s="539"/>
      <c r="E266" s="539"/>
      <c r="F266" s="539"/>
      <c r="G266" s="539"/>
      <c r="H266" s="539"/>
      <c r="I266" s="539"/>
    </row>
    <row r="267" spans="2:9" x14ac:dyDescent="0.2">
      <c r="B267" s="538" t="str">
        <f t="shared" si="6"/>
        <v xml:space="preserve">           CÓDIGO REUP: </v>
      </c>
      <c r="C267" s="539"/>
      <c r="D267" s="539"/>
      <c r="E267" s="539"/>
      <c r="F267" s="539"/>
      <c r="G267" s="539"/>
      <c r="H267" s="539"/>
      <c r="I267" s="539"/>
    </row>
    <row r="268" spans="2:9" x14ac:dyDescent="0.2">
      <c r="B268" s="538" t="str">
        <f t="shared" si="6"/>
        <v xml:space="preserve">           UNIDAD BÁSICA: </v>
      </c>
      <c r="C268" s="539"/>
      <c r="D268" s="539"/>
      <c r="E268" s="539"/>
      <c r="F268" s="539"/>
      <c r="G268" s="539"/>
      <c r="H268" s="539"/>
      <c r="I268" s="539"/>
    </row>
    <row r="269" spans="2:9" x14ac:dyDescent="0.2">
      <c r="B269" s="538" t="str">
        <f t="shared" si="6"/>
        <v xml:space="preserve">           PROVINCIA: </v>
      </c>
      <c r="C269" s="539"/>
      <c r="D269" s="539"/>
      <c r="E269" s="539"/>
      <c r="F269" s="539"/>
      <c r="G269" s="539"/>
      <c r="H269" s="539"/>
      <c r="I269" s="539"/>
    </row>
    <row r="270" spans="2:9" x14ac:dyDescent="0.2">
      <c r="B270" s="538" t="str">
        <f t="shared" si="6"/>
        <v xml:space="preserve">           MUNICIPIO: </v>
      </c>
      <c r="C270" s="539"/>
      <c r="D270" s="539"/>
      <c r="E270" s="539"/>
      <c r="F270" s="539"/>
      <c r="G270" s="539"/>
      <c r="H270" s="539"/>
      <c r="I270" s="539"/>
    </row>
    <row r="271" spans="2:9" ht="3.75" customHeight="1" thickBot="1" x14ac:dyDescent="0.25"/>
    <row r="272" spans="2:9" ht="13.5" thickBot="1" x14ac:dyDescent="0.25">
      <c r="B272" s="542" t="s">
        <v>285</v>
      </c>
      <c r="C272" s="543"/>
      <c r="D272" s="543"/>
      <c r="E272" s="543"/>
      <c r="F272" s="543"/>
      <c r="G272" s="543"/>
      <c r="H272" s="543"/>
      <c r="I272" s="544"/>
    </row>
    <row r="273" spans="2:9" ht="13.5" thickBot="1" x14ac:dyDescent="0.25">
      <c r="E273" s="10"/>
      <c r="F273" s="10"/>
      <c r="G273" s="10"/>
      <c r="H273" s="10"/>
      <c r="I273" s="10"/>
    </row>
    <row r="274" spans="2:9" ht="15.75" thickBot="1" x14ac:dyDescent="0.25">
      <c r="B274" s="548" t="s">
        <v>8</v>
      </c>
      <c r="C274" s="548" t="s">
        <v>7</v>
      </c>
      <c r="D274" s="550" t="s">
        <v>9</v>
      </c>
      <c r="E274" s="550"/>
      <c r="F274" s="550"/>
      <c r="G274" s="550"/>
      <c r="H274" s="550"/>
      <c r="I274" s="551"/>
    </row>
    <row r="275" spans="2:9" ht="30.75" thickBot="1" x14ac:dyDescent="0.25">
      <c r="B275" s="549"/>
      <c r="C275" s="549"/>
      <c r="D275" s="271" t="s">
        <v>377</v>
      </c>
      <c r="E275" s="271" t="s">
        <v>378</v>
      </c>
      <c r="F275" s="271" t="s">
        <v>379</v>
      </c>
      <c r="G275" s="271" t="s">
        <v>380</v>
      </c>
      <c r="H275" s="272" t="s">
        <v>381</v>
      </c>
      <c r="I275" s="290" t="s">
        <v>382</v>
      </c>
    </row>
    <row r="276" spans="2:9" ht="15" x14ac:dyDescent="0.2">
      <c r="B276" s="459">
        <v>1</v>
      </c>
      <c r="C276" s="457" t="s">
        <v>369</v>
      </c>
      <c r="D276" s="259"/>
      <c r="E276" s="259"/>
      <c r="F276" s="259"/>
      <c r="G276" s="259"/>
      <c r="H276" s="259"/>
      <c r="I276" s="259"/>
    </row>
    <row r="277" spans="2:9" ht="15" x14ac:dyDescent="0.2">
      <c r="B277" s="461">
        <v>2</v>
      </c>
      <c r="C277" s="458" t="s">
        <v>22</v>
      </c>
      <c r="D277" s="260"/>
      <c r="E277" s="260"/>
      <c r="F277" s="260"/>
      <c r="G277" s="260"/>
      <c r="H277" s="260"/>
      <c r="I277" s="260"/>
    </row>
    <row r="278" spans="2:9" ht="15" x14ac:dyDescent="0.2">
      <c r="B278" s="461">
        <v>3</v>
      </c>
      <c r="C278" s="458" t="s">
        <v>14</v>
      </c>
      <c r="D278" s="260"/>
      <c r="E278" s="260"/>
      <c r="F278" s="260"/>
      <c r="G278" s="260"/>
      <c r="H278" s="260"/>
      <c r="I278" s="260"/>
    </row>
    <row r="279" spans="2:9" ht="15" x14ac:dyDescent="0.2">
      <c r="B279" s="461">
        <v>4</v>
      </c>
      <c r="C279" s="458" t="s">
        <v>16</v>
      </c>
      <c r="D279" s="260"/>
      <c r="E279" s="260"/>
      <c r="F279" s="260"/>
      <c r="G279" s="260"/>
      <c r="H279" s="260"/>
      <c r="I279" s="260"/>
    </row>
    <row r="280" spans="2:9" ht="15" x14ac:dyDescent="0.2">
      <c r="B280" s="461">
        <v>5</v>
      </c>
      <c r="C280" s="458" t="s">
        <v>15</v>
      </c>
      <c r="D280" s="260"/>
      <c r="E280" s="260"/>
      <c r="F280" s="260"/>
      <c r="G280" s="260"/>
      <c r="H280" s="260"/>
      <c r="I280" s="260"/>
    </row>
    <row r="281" spans="2:9" ht="15" x14ac:dyDescent="0.2">
      <c r="B281" s="461">
        <v>6</v>
      </c>
      <c r="C281" s="458" t="s">
        <v>12</v>
      </c>
      <c r="D281" s="260"/>
      <c r="E281" s="260"/>
      <c r="F281" s="260"/>
      <c r="G281" s="260"/>
      <c r="H281" s="260"/>
      <c r="I281" s="260"/>
    </row>
    <row r="282" spans="2:9" ht="15" x14ac:dyDescent="0.2">
      <c r="B282" s="461">
        <v>7</v>
      </c>
      <c r="C282" s="458" t="s">
        <v>202</v>
      </c>
      <c r="D282" s="260"/>
      <c r="E282" s="260"/>
      <c r="F282" s="260"/>
      <c r="G282" s="260"/>
      <c r="H282" s="260"/>
      <c r="I282" s="260"/>
    </row>
    <row r="283" spans="2:9" ht="15" x14ac:dyDescent="0.2">
      <c r="B283" s="461">
        <v>8</v>
      </c>
      <c r="C283" s="458" t="s">
        <v>31</v>
      </c>
      <c r="D283" s="261"/>
      <c r="E283" s="261"/>
      <c r="F283" s="261"/>
      <c r="G283" s="261"/>
      <c r="H283" s="261"/>
      <c r="I283" s="261"/>
    </row>
    <row r="284" spans="2:9" ht="15" x14ac:dyDescent="0.2">
      <c r="B284" s="461">
        <v>9</v>
      </c>
      <c r="C284" s="458" t="s">
        <v>102</v>
      </c>
      <c r="D284" s="261"/>
      <c r="E284" s="261"/>
      <c r="F284" s="261"/>
      <c r="G284" s="261"/>
      <c r="H284" s="261"/>
      <c r="I284" s="261"/>
    </row>
    <row r="285" spans="2:9" ht="15" x14ac:dyDescent="0.2">
      <c r="B285" s="461">
        <v>10</v>
      </c>
      <c r="C285" s="458" t="s">
        <v>103</v>
      </c>
      <c r="D285" s="260"/>
      <c r="E285" s="260"/>
      <c r="F285" s="260"/>
      <c r="G285" s="260"/>
      <c r="H285" s="260"/>
      <c r="I285" s="260"/>
    </row>
    <row r="286" spans="2:9" ht="15" x14ac:dyDescent="0.2">
      <c r="B286" s="461">
        <v>11</v>
      </c>
      <c r="C286" s="458" t="s">
        <v>104</v>
      </c>
      <c r="D286" s="260"/>
      <c r="E286" s="260"/>
      <c r="F286" s="260"/>
      <c r="G286" s="260"/>
      <c r="H286" s="260"/>
      <c r="I286" s="260"/>
    </row>
    <row r="287" spans="2:9" ht="15" x14ac:dyDescent="0.2">
      <c r="B287" s="461">
        <v>12</v>
      </c>
      <c r="C287" s="458" t="s">
        <v>105</v>
      </c>
      <c r="D287" s="260"/>
      <c r="E287" s="260"/>
      <c r="F287" s="260"/>
      <c r="G287" s="260"/>
      <c r="H287" s="260"/>
      <c r="I287" s="260"/>
    </row>
    <row r="288" spans="2:9" ht="15" x14ac:dyDescent="0.2">
      <c r="B288" s="461">
        <v>13</v>
      </c>
      <c r="C288" s="458" t="s">
        <v>106</v>
      </c>
      <c r="D288" s="260"/>
      <c r="E288" s="260"/>
      <c r="F288" s="260"/>
      <c r="G288" s="260"/>
      <c r="H288" s="260"/>
      <c r="I288" s="260"/>
    </row>
    <row r="289" spans="2:9" ht="15" x14ac:dyDescent="0.2">
      <c r="B289" s="461">
        <v>14</v>
      </c>
      <c r="C289" s="458" t="s">
        <v>107</v>
      </c>
      <c r="D289" s="260"/>
      <c r="E289" s="260"/>
      <c r="F289" s="260"/>
      <c r="G289" s="260"/>
      <c r="H289" s="260"/>
      <c r="I289" s="260"/>
    </row>
    <row r="290" spans="2:9" ht="15" x14ac:dyDescent="0.2">
      <c r="B290" s="461">
        <v>15</v>
      </c>
      <c r="C290" s="458" t="s">
        <v>108</v>
      </c>
      <c r="D290" s="260"/>
      <c r="E290" s="260"/>
      <c r="F290" s="260"/>
      <c r="G290" s="260"/>
      <c r="H290" s="260"/>
      <c r="I290" s="260"/>
    </row>
    <row r="291" spans="2:9" ht="15" x14ac:dyDescent="0.2">
      <c r="B291" s="461">
        <v>16</v>
      </c>
      <c r="C291" s="458" t="s">
        <v>109</v>
      </c>
      <c r="D291" s="260"/>
      <c r="E291" s="260"/>
      <c r="F291" s="260"/>
      <c r="G291" s="260"/>
      <c r="H291" s="260"/>
      <c r="I291" s="260"/>
    </row>
    <row r="292" spans="2:9" ht="15" x14ac:dyDescent="0.2">
      <c r="B292" s="461">
        <v>17</v>
      </c>
      <c r="C292" s="458" t="s">
        <v>110</v>
      </c>
      <c r="D292" s="260"/>
      <c r="E292" s="260"/>
      <c r="F292" s="260"/>
      <c r="G292" s="260"/>
      <c r="H292" s="260"/>
      <c r="I292" s="260"/>
    </row>
    <row r="293" spans="2:9" ht="15" x14ac:dyDescent="0.2">
      <c r="B293" s="461">
        <v>18</v>
      </c>
      <c r="C293" s="458" t="s">
        <v>111</v>
      </c>
      <c r="D293" s="260"/>
      <c r="E293" s="260"/>
      <c r="F293" s="260"/>
      <c r="G293" s="260"/>
      <c r="H293" s="260"/>
      <c r="I293" s="260"/>
    </row>
    <row r="294" spans="2:9" ht="15" x14ac:dyDescent="0.2">
      <c r="B294" s="461">
        <v>19</v>
      </c>
      <c r="C294" s="458" t="s">
        <v>112</v>
      </c>
      <c r="D294" s="260"/>
      <c r="E294" s="260"/>
      <c r="F294" s="260"/>
      <c r="G294" s="260"/>
      <c r="H294" s="260"/>
      <c r="I294" s="260"/>
    </row>
    <row r="295" spans="2:9" ht="15" x14ac:dyDescent="0.2">
      <c r="B295" s="461">
        <v>20</v>
      </c>
      <c r="C295" s="458" t="s">
        <v>113</v>
      </c>
      <c r="D295" s="260"/>
      <c r="E295" s="260"/>
      <c r="F295" s="260"/>
      <c r="G295" s="260"/>
      <c r="H295" s="260"/>
      <c r="I295" s="260"/>
    </row>
    <row r="296" spans="2:9" ht="15" x14ac:dyDescent="0.2">
      <c r="B296" s="461">
        <v>21</v>
      </c>
      <c r="C296" s="458" t="s">
        <v>114</v>
      </c>
      <c r="D296" s="260"/>
      <c r="E296" s="260"/>
      <c r="F296" s="260"/>
      <c r="G296" s="260"/>
      <c r="H296" s="260"/>
      <c r="I296" s="260"/>
    </row>
    <row r="297" spans="2:9" ht="15" x14ac:dyDescent="0.2">
      <c r="B297" s="461">
        <v>22</v>
      </c>
      <c r="C297" s="458" t="s">
        <v>115</v>
      </c>
      <c r="D297" s="260"/>
      <c r="E297" s="260"/>
      <c r="F297" s="260"/>
      <c r="G297" s="260"/>
      <c r="H297" s="260"/>
      <c r="I297" s="260"/>
    </row>
    <row r="298" spans="2:9" ht="15" x14ac:dyDescent="0.2">
      <c r="B298" s="461">
        <v>23</v>
      </c>
      <c r="C298" s="458" t="s">
        <v>116</v>
      </c>
      <c r="D298" s="260"/>
      <c r="E298" s="260"/>
      <c r="F298" s="260"/>
      <c r="G298" s="260"/>
      <c r="H298" s="260"/>
      <c r="I298" s="260"/>
    </row>
    <row r="299" spans="2:9" ht="15" x14ac:dyDescent="0.2">
      <c r="B299" s="461">
        <v>24</v>
      </c>
      <c r="C299" s="458" t="s">
        <v>117</v>
      </c>
      <c r="D299" s="260"/>
      <c r="E299" s="260"/>
      <c r="F299" s="260"/>
      <c r="G299" s="260"/>
      <c r="H299" s="260"/>
      <c r="I299" s="260"/>
    </row>
    <row r="300" spans="2:9" ht="15" x14ac:dyDescent="0.2">
      <c r="B300" s="461">
        <v>25</v>
      </c>
      <c r="C300" s="458" t="s">
        <v>118</v>
      </c>
      <c r="D300" s="260"/>
      <c r="E300" s="260"/>
      <c r="F300" s="260"/>
      <c r="G300" s="260"/>
      <c r="H300" s="260"/>
      <c r="I300" s="260"/>
    </row>
    <row r="301" spans="2:9" ht="15" x14ac:dyDescent="0.2">
      <c r="B301" s="461">
        <v>26</v>
      </c>
      <c r="C301" s="458" t="s">
        <v>119</v>
      </c>
      <c r="D301" s="260"/>
      <c r="E301" s="260"/>
      <c r="F301" s="260"/>
      <c r="G301" s="260"/>
      <c r="H301" s="260"/>
      <c r="I301" s="260"/>
    </row>
    <row r="302" spans="2:9" ht="15" x14ac:dyDescent="0.2">
      <c r="B302" s="461">
        <v>27</v>
      </c>
      <c r="C302" s="458" t="s">
        <v>33</v>
      </c>
      <c r="D302" s="260"/>
      <c r="E302" s="260"/>
      <c r="F302" s="260"/>
      <c r="G302" s="260"/>
      <c r="H302" s="260"/>
      <c r="I302" s="260"/>
    </row>
    <row r="303" spans="2:9" ht="15" x14ac:dyDescent="0.2">
      <c r="B303" s="461">
        <v>28</v>
      </c>
      <c r="C303" s="458" t="s">
        <v>121</v>
      </c>
      <c r="D303" s="260"/>
      <c r="E303" s="260"/>
      <c r="F303" s="260"/>
      <c r="G303" s="260"/>
      <c r="H303" s="260"/>
      <c r="I303" s="260"/>
    </row>
    <row r="304" spans="2:9" ht="15" x14ac:dyDescent="0.2">
      <c r="B304" s="461">
        <v>29</v>
      </c>
      <c r="C304" s="458" t="s">
        <v>120</v>
      </c>
      <c r="D304" s="260"/>
      <c r="E304" s="260"/>
      <c r="F304" s="260"/>
      <c r="G304" s="260"/>
      <c r="H304" s="260"/>
      <c r="I304" s="260"/>
    </row>
    <row r="305" spans="2:9" ht="15" x14ac:dyDescent="0.2">
      <c r="B305" s="461">
        <v>30</v>
      </c>
      <c r="C305" s="458" t="s">
        <v>122</v>
      </c>
      <c r="D305" s="260"/>
      <c r="E305" s="260"/>
      <c r="F305" s="260"/>
      <c r="G305" s="260"/>
      <c r="H305" s="260"/>
      <c r="I305" s="260"/>
    </row>
    <row r="306" spans="2:9" ht="15" x14ac:dyDescent="0.2">
      <c r="B306" s="461">
        <v>31</v>
      </c>
      <c r="C306" s="458" t="s">
        <v>376</v>
      </c>
      <c r="D306" s="260"/>
      <c r="E306" s="260"/>
      <c r="F306" s="260"/>
      <c r="G306" s="260"/>
      <c r="H306" s="260"/>
      <c r="I306" s="260"/>
    </row>
    <row r="307" spans="2:9" ht="15" x14ac:dyDescent="0.2">
      <c r="B307" s="461">
        <v>32</v>
      </c>
      <c r="C307" s="458" t="s">
        <v>189</v>
      </c>
      <c r="D307" s="260"/>
      <c r="E307" s="260"/>
      <c r="F307" s="260"/>
      <c r="G307" s="260"/>
      <c r="H307" s="260"/>
      <c r="I307" s="260"/>
    </row>
    <row r="308" spans="2:9" ht="15" x14ac:dyDescent="0.2">
      <c r="B308" s="205">
        <v>33</v>
      </c>
      <c r="C308" s="458" t="s">
        <v>201</v>
      </c>
      <c r="D308" s="260"/>
      <c r="E308" s="260"/>
      <c r="F308" s="260"/>
      <c r="G308" s="260"/>
      <c r="H308" s="260"/>
      <c r="I308" s="260"/>
    </row>
    <row r="309" spans="2:9" ht="15" x14ac:dyDescent="0.2">
      <c r="B309" s="205">
        <v>34</v>
      </c>
      <c r="C309" s="458" t="s">
        <v>260</v>
      </c>
      <c r="D309" s="262"/>
      <c r="E309" s="262"/>
      <c r="F309" s="262"/>
      <c r="G309" s="262"/>
      <c r="H309" s="262"/>
      <c r="I309" s="262"/>
    </row>
    <row r="310" spans="2:9" ht="15" x14ac:dyDescent="0.2">
      <c r="B310" s="205">
        <v>35</v>
      </c>
      <c r="C310" s="458" t="s">
        <v>261</v>
      </c>
      <c r="D310" s="262"/>
      <c r="E310" s="262"/>
      <c r="F310" s="262"/>
      <c r="G310" s="262"/>
      <c r="H310" s="262"/>
      <c r="I310" s="262"/>
    </row>
    <row r="311" spans="2:9" ht="15" x14ac:dyDescent="0.2">
      <c r="B311" s="205">
        <v>36</v>
      </c>
      <c r="C311" s="458" t="s">
        <v>262</v>
      </c>
      <c r="D311" s="262"/>
      <c r="E311" s="262"/>
      <c r="F311" s="262"/>
      <c r="G311" s="262"/>
      <c r="H311" s="262"/>
      <c r="I311" s="262"/>
    </row>
    <row r="312" spans="2:9" ht="15" x14ac:dyDescent="0.2">
      <c r="B312" s="205">
        <v>37</v>
      </c>
      <c r="C312" s="458" t="s">
        <v>263</v>
      </c>
      <c r="D312" s="262"/>
      <c r="E312" s="262"/>
      <c r="F312" s="262"/>
      <c r="G312" s="262"/>
      <c r="H312" s="262"/>
      <c r="I312" s="262"/>
    </row>
    <row r="313" spans="2:9" ht="15" x14ac:dyDescent="0.2">
      <c r="B313" s="205">
        <v>38</v>
      </c>
      <c r="C313" s="458" t="s">
        <v>39</v>
      </c>
      <c r="D313" s="262"/>
      <c r="E313" s="262"/>
      <c r="F313" s="262"/>
      <c r="G313" s="262"/>
      <c r="H313" s="262"/>
      <c r="I313" s="262"/>
    </row>
    <row r="314" spans="2:9" ht="15" x14ac:dyDescent="0.2">
      <c r="B314" s="205">
        <v>39</v>
      </c>
      <c r="C314" s="264" t="s">
        <v>42</v>
      </c>
      <c r="D314" s="262"/>
      <c r="E314" s="262"/>
      <c r="F314" s="262"/>
      <c r="G314" s="262"/>
      <c r="H314" s="262"/>
      <c r="I314" s="262"/>
    </row>
    <row r="315" spans="2:9" ht="15" x14ac:dyDescent="0.2">
      <c r="B315" s="205">
        <v>40</v>
      </c>
      <c r="C315" s="264" t="s">
        <v>40</v>
      </c>
      <c r="D315" s="262"/>
      <c r="E315" s="262"/>
      <c r="F315" s="262"/>
      <c r="G315" s="262"/>
      <c r="H315" s="262"/>
      <c r="I315" s="262"/>
    </row>
    <row r="316" spans="2:9" ht="15" x14ac:dyDescent="0.2">
      <c r="B316" s="205">
        <v>41</v>
      </c>
      <c r="C316" s="264" t="s">
        <v>373</v>
      </c>
      <c r="D316" s="262"/>
      <c r="E316" s="262"/>
      <c r="F316" s="262"/>
      <c r="G316" s="262"/>
      <c r="H316" s="262"/>
      <c r="I316" s="262"/>
    </row>
    <row r="317" spans="2:9" ht="15" x14ac:dyDescent="0.2">
      <c r="B317" s="205">
        <v>42</v>
      </c>
      <c r="C317" s="264" t="s">
        <v>188</v>
      </c>
      <c r="D317" s="262"/>
      <c r="E317" s="262"/>
      <c r="F317" s="262"/>
      <c r="G317" s="262"/>
      <c r="H317" s="262"/>
      <c r="I317" s="262"/>
    </row>
    <row r="318" spans="2:9" ht="15" x14ac:dyDescent="0.2">
      <c r="B318" s="205">
        <v>43</v>
      </c>
      <c r="C318" s="264" t="s">
        <v>44</v>
      </c>
      <c r="D318" s="262"/>
      <c r="E318" s="262"/>
      <c r="F318" s="262"/>
      <c r="G318" s="262"/>
      <c r="H318" s="262"/>
      <c r="I318" s="262"/>
    </row>
    <row r="319" spans="2:9" ht="15" x14ac:dyDescent="0.2">
      <c r="B319" s="205">
        <v>44</v>
      </c>
      <c r="C319" s="264" t="s">
        <v>45</v>
      </c>
      <c r="D319" s="262"/>
      <c r="E319" s="262"/>
      <c r="F319" s="262"/>
      <c r="G319" s="262"/>
      <c r="H319" s="262"/>
      <c r="I319" s="262"/>
    </row>
    <row r="320" spans="2:9" ht="15" x14ac:dyDescent="0.2">
      <c r="B320" s="205">
        <v>45</v>
      </c>
      <c r="C320" s="264" t="s">
        <v>86</v>
      </c>
      <c r="D320" s="262"/>
      <c r="E320" s="262"/>
      <c r="F320" s="262"/>
      <c r="G320" s="262"/>
      <c r="H320" s="262"/>
      <c r="I320" s="262"/>
    </row>
    <row r="321" spans="2:9" ht="15" x14ac:dyDescent="0.2">
      <c r="B321" s="205"/>
      <c r="C321" s="264"/>
      <c r="D321" s="262"/>
      <c r="E321" s="262"/>
      <c r="F321" s="262"/>
      <c r="G321" s="262"/>
      <c r="H321" s="262"/>
      <c r="I321" s="262"/>
    </row>
    <row r="322" spans="2:9" ht="15.75" thickBot="1" x14ac:dyDescent="0.25">
      <c r="B322" s="205"/>
      <c r="C322" s="264"/>
      <c r="D322" s="262"/>
      <c r="E322" s="262"/>
      <c r="F322" s="262"/>
      <c r="G322" s="262"/>
      <c r="H322" s="262"/>
      <c r="I322" s="262"/>
    </row>
    <row r="323" spans="2:9" ht="15.75" thickBot="1" x14ac:dyDescent="0.25">
      <c r="B323" s="256"/>
      <c r="C323" s="265" t="s">
        <v>10</v>
      </c>
      <c r="D323" s="263">
        <f t="shared" ref="D323:I323" si="7">SUM(D276:D322)</f>
        <v>0</v>
      </c>
      <c r="E323" s="257">
        <f t="shared" si="7"/>
        <v>0</v>
      </c>
      <c r="F323" s="257">
        <f t="shared" si="7"/>
        <v>0</v>
      </c>
      <c r="G323" s="257">
        <f t="shared" si="7"/>
        <v>0</v>
      </c>
      <c r="H323" s="257">
        <f t="shared" si="7"/>
        <v>0</v>
      </c>
      <c r="I323" s="258">
        <f t="shared" si="7"/>
        <v>0</v>
      </c>
    </row>
    <row r="324" spans="2:9" x14ac:dyDescent="0.2">
      <c r="C324" s="14" t="s">
        <v>215</v>
      </c>
      <c r="E324" s="10"/>
      <c r="F324" s="10"/>
      <c r="G324" s="10"/>
      <c r="H324" s="10"/>
      <c r="I324" s="10"/>
    </row>
    <row r="325" spans="2:9" ht="15" x14ac:dyDescent="0.2">
      <c r="B325" s="14"/>
      <c r="D325" s="14"/>
      <c r="E325" s="13"/>
      <c r="F325" s="13"/>
      <c r="G325" s="13"/>
      <c r="H325" s="13"/>
      <c r="I325" s="11" t="s">
        <v>283</v>
      </c>
    </row>
    <row r="326" spans="2:9" ht="15" x14ac:dyDescent="0.2">
      <c r="B326" s="11"/>
      <c r="D326" s="11"/>
      <c r="E326" s="87"/>
      <c r="F326" s="87"/>
      <c r="G326" s="87"/>
      <c r="H326" s="87"/>
      <c r="I326" s="87"/>
    </row>
  </sheetData>
  <sheetProtection algorithmName="SHA-512" hashValue="1PFELlnmswtJehZF8Sy772HaOetCZoDDhpa5InQyH6LokcgQh8IbUCUdeBXS6GDbRpGertrVHuyiC7bG/wcBLQ==" saltValue="FUM5sqYofs3TvB0MP1wzhg==" spinCount="100000" sheet="1" objects="1" scenarios="1" formatCells="0" formatColumns="0" formatRows="0" autoFilter="0" pivotTables="0"/>
  <mergeCells count="65">
    <mergeCell ref="B269:I269"/>
    <mergeCell ref="B270:I270"/>
    <mergeCell ref="B272:I272"/>
    <mergeCell ref="B274:B275"/>
    <mergeCell ref="C274:C275"/>
    <mergeCell ref="D274:I274"/>
    <mergeCell ref="B264:I264"/>
    <mergeCell ref="B265:I265"/>
    <mergeCell ref="B266:I266"/>
    <mergeCell ref="B267:I267"/>
    <mergeCell ref="B268:I268"/>
    <mergeCell ref="B209:B210"/>
    <mergeCell ref="C209:C210"/>
    <mergeCell ref="D209:I209"/>
    <mergeCell ref="B262:I262"/>
    <mergeCell ref="B263:I263"/>
    <mergeCell ref="B202:I202"/>
    <mergeCell ref="B203:I203"/>
    <mergeCell ref="B204:I204"/>
    <mergeCell ref="B205:I205"/>
    <mergeCell ref="B207:I207"/>
    <mergeCell ref="B197:I197"/>
    <mergeCell ref="B198:I198"/>
    <mergeCell ref="B199:I199"/>
    <mergeCell ref="B200:I200"/>
    <mergeCell ref="B201:I201"/>
    <mergeCell ref="C13:C14"/>
    <mergeCell ref="D13:I13"/>
    <mergeCell ref="D79:I79"/>
    <mergeCell ref="D144:I144"/>
    <mergeCell ref="B67:I67"/>
    <mergeCell ref="B68:I68"/>
    <mergeCell ref="B69:I69"/>
    <mergeCell ref="B74:I74"/>
    <mergeCell ref="B75:I75"/>
    <mergeCell ref="B79:B80"/>
    <mergeCell ref="B70:I70"/>
    <mergeCell ref="B13:B14"/>
    <mergeCell ref="B71:I71"/>
    <mergeCell ref="B72:I72"/>
    <mergeCell ref="B73:I73"/>
    <mergeCell ref="B139:I139"/>
    <mergeCell ref="B1:I1"/>
    <mergeCell ref="B2:I2"/>
    <mergeCell ref="B11:I11"/>
    <mergeCell ref="B3:I3"/>
    <mergeCell ref="B4:I4"/>
    <mergeCell ref="B5:I5"/>
    <mergeCell ref="B6:I6"/>
    <mergeCell ref="B7:I7"/>
    <mergeCell ref="B8:I8"/>
    <mergeCell ref="B9:I9"/>
    <mergeCell ref="B140:I140"/>
    <mergeCell ref="B144:B145"/>
    <mergeCell ref="B142:I142"/>
    <mergeCell ref="B77:I77"/>
    <mergeCell ref="B132:I132"/>
    <mergeCell ref="B133:I133"/>
    <mergeCell ref="B134:I134"/>
    <mergeCell ref="B135:I135"/>
    <mergeCell ref="B136:I136"/>
    <mergeCell ref="B137:I137"/>
    <mergeCell ref="B138:I138"/>
    <mergeCell ref="C79:C80"/>
    <mergeCell ref="C144:C145"/>
  </mergeCells>
  <phoneticPr fontId="10" type="noConversion"/>
  <printOptions horizontalCentered="1" verticalCentered="1"/>
  <pageMargins left="0.15748031496062992" right="0.15748031496062992" top="0.19685039370078741" bottom="0.19685039370078741" header="0" footer="0"/>
  <pageSetup scale="64" orientation="landscape" r:id="rId1"/>
  <headerFooter alignWithMargins="0"/>
  <rowBreaks count="4" manualBreakCount="4">
    <brk id="66" max="8" man="1"/>
    <brk id="131" max="8" man="1"/>
    <brk id="196" max="8" man="1"/>
    <brk id="261" max="8" man="1"/>
  </rowBreaks>
  <ignoredErrors>
    <ignoredError sqref="D62:G62" formulaRange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I245"/>
  <sheetViews>
    <sheetView tabSelected="1" view="pageBreakPreview" zoomScale="80" zoomScaleNormal="78" zoomScaleSheetLayoutView="80" workbookViewId="0">
      <selection activeCell="D96" sqref="D96"/>
    </sheetView>
  </sheetViews>
  <sheetFormatPr baseColWidth="10" defaultRowHeight="12.75" x14ac:dyDescent="0.2"/>
  <cols>
    <col min="1" max="1" width="1.85546875" style="10" customWidth="1"/>
    <col min="2" max="2" width="4.7109375" style="10" customWidth="1"/>
    <col min="3" max="3" width="33.140625" style="10" customWidth="1"/>
    <col min="4" max="4" width="11.28515625" style="10" customWidth="1"/>
    <col min="5" max="5" width="6.85546875" style="10" customWidth="1"/>
    <col min="6" max="6" width="11.42578125" style="9" customWidth="1"/>
    <col min="7" max="7" width="6.7109375" style="9" customWidth="1"/>
    <col min="8" max="8" width="10.42578125" style="9" customWidth="1"/>
    <col min="9" max="9" width="6.7109375" style="9" customWidth="1"/>
    <col min="10" max="10" width="11" style="9" customWidth="1"/>
    <col min="11" max="11" width="7.5703125" style="9" customWidth="1"/>
    <col min="12" max="12" width="9.85546875" style="9" bestFit="1" customWidth="1"/>
    <col min="13" max="13" width="7.28515625" style="9" customWidth="1"/>
    <col min="14" max="14" width="10.7109375" style="9" customWidth="1"/>
    <col min="15" max="15" width="6.85546875" style="9" customWidth="1"/>
    <col min="16" max="16" width="2" style="10" customWidth="1"/>
    <col min="17" max="19" width="9.42578125" style="10" customWidth="1"/>
    <col min="20" max="23" width="9.42578125" style="9" customWidth="1"/>
    <col min="24" max="24" width="7.28515625" style="9" customWidth="1"/>
    <col min="25" max="25" width="6.28515625" style="9" customWidth="1"/>
    <col min="26" max="26" width="1.5703125" style="10" customWidth="1"/>
    <col min="27" max="27" width="28.140625" style="10" customWidth="1"/>
    <col min="28" max="28" width="7.28515625" style="10" customWidth="1"/>
    <col min="29" max="29" width="5.85546875" style="10" customWidth="1"/>
    <col min="30" max="30" width="7.28515625" style="9" customWidth="1"/>
    <col min="31" max="31" width="6.28515625" style="9" customWidth="1"/>
    <col min="32" max="32" width="7.28515625" style="9" customWidth="1"/>
    <col min="33" max="33" width="5.7109375" style="9" customWidth="1"/>
    <col min="34" max="34" width="7.42578125" style="9" customWidth="1"/>
    <col min="35" max="35" width="5.85546875" style="9" customWidth="1"/>
    <col min="36" max="16384" width="11.42578125" style="10"/>
  </cols>
  <sheetData>
    <row r="1" spans="2:35" ht="18" customHeight="1" x14ac:dyDescent="0.2">
      <c r="B1" s="545" t="s">
        <v>0</v>
      </c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2:35" ht="16.5" customHeight="1" x14ac:dyDescent="0.2">
      <c r="B2" s="545" t="s">
        <v>348</v>
      </c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2:35" x14ac:dyDescent="0.2">
      <c r="B3" s="539" t="str">
        <f>'1. CARATULA'!B9</f>
        <v xml:space="preserve">           OACE, OSDE, CAP ó CAM : </v>
      </c>
      <c r="C3" s="539"/>
      <c r="D3" s="539"/>
      <c r="E3" s="539"/>
      <c r="F3" s="539"/>
      <c r="G3" s="539"/>
      <c r="H3" s="539"/>
      <c r="I3" s="539"/>
      <c r="J3" s="72"/>
      <c r="K3" s="72"/>
      <c r="L3" s="72"/>
      <c r="M3" s="72"/>
      <c r="N3" s="12"/>
      <c r="O3" s="12"/>
      <c r="P3" s="12"/>
      <c r="Q3" s="9"/>
      <c r="R3" s="9"/>
      <c r="S3" s="9"/>
    </row>
    <row r="4" spans="2:35" x14ac:dyDescent="0.2">
      <c r="B4" s="539" t="str">
        <f>'1. CARATULA'!B10</f>
        <v xml:space="preserve">           GRUPO: </v>
      </c>
      <c r="C4" s="539"/>
      <c r="D4" s="539"/>
      <c r="E4" s="539"/>
      <c r="F4" s="539"/>
      <c r="G4" s="539"/>
      <c r="H4" s="539"/>
      <c r="I4" s="539"/>
      <c r="J4" s="72"/>
      <c r="K4" s="72"/>
      <c r="L4" s="72"/>
      <c r="M4" s="72"/>
      <c r="N4" s="12"/>
      <c r="O4" s="12"/>
      <c r="P4" s="12"/>
      <c r="Q4" s="9"/>
      <c r="R4" s="9"/>
      <c r="S4" s="9"/>
    </row>
    <row r="5" spans="2:35" x14ac:dyDescent="0.2">
      <c r="B5" s="539" t="str">
        <f>'1. CARATULA'!B11</f>
        <v xml:space="preserve">           EMPRESA: </v>
      </c>
      <c r="C5" s="539"/>
      <c r="D5" s="539"/>
      <c r="E5" s="539"/>
      <c r="F5" s="539"/>
      <c r="G5" s="539"/>
      <c r="H5" s="539"/>
      <c r="I5" s="539"/>
      <c r="J5" s="72"/>
      <c r="K5" s="72"/>
      <c r="L5" s="72"/>
      <c r="M5" s="72"/>
      <c r="N5" s="12"/>
      <c r="O5" s="12"/>
      <c r="P5" s="12"/>
      <c r="Q5" s="9"/>
      <c r="R5" s="9"/>
      <c r="S5" s="9"/>
    </row>
    <row r="6" spans="2:35" x14ac:dyDescent="0.2">
      <c r="B6" s="539" t="str">
        <f>'1. CARATULA'!B12</f>
        <v xml:space="preserve">           CÓDIGO REUP: </v>
      </c>
      <c r="C6" s="539"/>
      <c r="D6" s="539"/>
      <c r="E6" s="539"/>
      <c r="F6" s="539"/>
      <c r="G6" s="539"/>
      <c r="H6" s="539"/>
      <c r="I6" s="539"/>
      <c r="J6" s="72"/>
      <c r="K6" s="72"/>
      <c r="L6" s="72"/>
      <c r="M6" s="72"/>
      <c r="N6" s="12"/>
      <c r="O6" s="12"/>
      <c r="P6" s="12"/>
      <c r="Q6" s="9"/>
      <c r="R6" s="9"/>
      <c r="S6" s="9"/>
    </row>
    <row r="7" spans="2:35" ht="5.0999999999999996" customHeight="1" thickBot="1" x14ac:dyDescent="0.25"/>
    <row r="8" spans="2:35" ht="13.5" thickBot="1" x14ac:dyDescent="0.25">
      <c r="B8" s="542" t="s">
        <v>383</v>
      </c>
      <c r="C8" s="543"/>
      <c r="D8" s="543"/>
      <c r="E8" s="543"/>
      <c r="F8" s="543"/>
      <c r="G8" s="543"/>
      <c r="H8" s="543"/>
      <c r="I8" s="543"/>
      <c r="J8" s="543"/>
      <c r="K8" s="543"/>
      <c r="L8" s="543"/>
      <c r="M8" s="543"/>
      <c r="N8" s="543"/>
      <c r="O8" s="544"/>
    </row>
    <row r="9" spans="2:35" ht="5.0999999999999996" customHeight="1" thickBot="1" x14ac:dyDescent="0.25"/>
    <row r="10" spans="2:35" ht="15.75" customHeight="1" thickBot="1" x14ac:dyDescent="0.25">
      <c r="B10" s="560" t="s">
        <v>8</v>
      </c>
      <c r="C10" s="562" t="s">
        <v>64</v>
      </c>
      <c r="D10" s="554" t="s">
        <v>377</v>
      </c>
      <c r="E10" s="555"/>
      <c r="F10" s="554" t="s">
        <v>378</v>
      </c>
      <c r="G10" s="555"/>
      <c r="H10" s="554" t="s">
        <v>379</v>
      </c>
      <c r="I10" s="555"/>
      <c r="J10" s="554" t="s">
        <v>380</v>
      </c>
      <c r="K10" s="555"/>
      <c r="L10" s="558" t="s">
        <v>381</v>
      </c>
      <c r="M10" s="559"/>
      <c r="N10" s="556" t="s">
        <v>382</v>
      </c>
      <c r="O10" s="557"/>
    </row>
    <row r="11" spans="2:35" ht="33.75" customHeight="1" thickBot="1" x14ac:dyDescent="0.25">
      <c r="B11" s="561"/>
      <c r="C11" s="563"/>
      <c r="D11" s="207" t="s">
        <v>331</v>
      </c>
      <c r="E11" s="208" t="s">
        <v>239</v>
      </c>
      <c r="F11" s="207" t="s">
        <v>331</v>
      </c>
      <c r="G11" s="208" t="s">
        <v>239</v>
      </c>
      <c r="H11" s="207" t="s">
        <v>331</v>
      </c>
      <c r="I11" s="208" t="s">
        <v>239</v>
      </c>
      <c r="J11" s="289" t="s">
        <v>331</v>
      </c>
      <c r="K11" s="208" t="s">
        <v>239</v>
      </c>
      <c r="L11" s="388" t="s">
        <v>331</v>
      </c>
      <c r="M11" s="225" t="s">
        <v>239</v>
      </c>
      <c r="N11" s="290" t="s">
        <v>331</v>
      </c>
      <c r="O11" s="209" t="s">
        <v>239</v>
      </c>
    </row>
    <row r="12" spans="2:35" ht="15" x14ac:dyDescent="0.2">
      <c r="B12" s="459">
        <v>1</v>
      </c>
      <c r="C12" s="460" t="s">
        <v>388</v>
      </c>
      <c r="D12" s="367"/>
      <c r="E12" s="210"/>
      <c r="F12" s="372"/>
      <c r="G12" s="210"/>
      <c r="H12" s="372"/>
      <c r="I12" s="210"/>
      <c r="J12" s="375"/>
      <c r="K12" s="210"/>
      <c r="L12" s="375"/>
      <c r="M12" s="291"/>
      <c r="N12" s="372"/>
      <c r="O12" s="210"/>
    </row>
    <row r="13" spans="2:35" ht="15" x14ac:dyDescent="0.2">
      <c r="B13" s="461">
        <v>2</v>
      </c>
      <c r="C13" s="462" t="s">
        <v>389</v>
      </c>
      <c r="D13" s="368"/>
      <c r="E13" s="211"/>
      <c r="F13" s="373"/>
      <c r="G13" s="211"/>
      <c r="H13" s="373"/>
      <c r="I13" s="211"/>
      <c r="J13" s="376"/>
      <c r="K13" s="211"/>
      <c r="L13" s="376"/>
      <c r="M13" s="211"/>
      <c r="N13" s="373"/>
      <c r="O13" s="211"/>
    </row>
    <row r="14" spans="2:35" ht="15" x14ac:dyDescent="0.2">
      <c r="B14" s="461">
        <v>3</v>
      </c>
      <c r="C14" s="462" t="s">
        <v>390</v>
      </c>
      <c r="D14" s="368"/>
      <c r="E14" s="211"/>
      <c r="F14" s="373"/>
      <c r="G14" s="211"/>
      <c r="H14" s="373"/>
      <c r="I14" s="211"/>
      <c r="J14" s="376"/>
      <c r="K14" s="211"/>
      <c r="L14" s="376"/>
      <c r="M14" s="211"/>
      <c r="N14" s="373"/>
      <c r="O14" s="211"/>
    </row>
    <row r="15" spans="2:35" ht="15" x14ac:dyDescent="0.2">
      <c r="B15" s="461">
        <v>4</v>
      </c>
      <c r="C15" s="462" t="s">
        <v>391</v>
      </c>
      <c r="D15" s="368"/>
      <c r="E15" s="211"/>
      <c r="F15" s="373"/>
      <c r="G15" s="211"/>
      <c r="H15" s="373"/>
      <c r="I15" s="211"/>
      <c r="J15" s="376"/>
      <c r="K15" s="211"/>
      <c r="L15" s="376"/>
      <c r="M15" s="211"/>
      <c r="N15" s="373"/>
      <c r="O15" s="211"/>
    </row>
    <row r="16" spans="2:35" ht="15" x14ac:dyDescent="0.2">
      <c r="B16" s="461">
        <v>5</v>
      </c>
      <c r="C16" s="462" t="s">
        <v>392</v>
      </c>
      <c r="D16" s="368"/>
      <c r="E16" s="211"/>
      <c r="F16" s="373"/>
      <c r="G16" s="211"/>
      <c r="H16" s="373"/>
      <c r="I16" s="211"/>
      <c r="J16" s="376"/>
      <c r="K16" s="211"/>
      <c r="L16" s="376"/>
      <c r="M16" s="211"/>
      <c r="N16" s="373"/>
      <c r="O16" s="211"/>
    </row>
    <row r="17" spans="2:15" ht="15" x14ac:dyDescent="0.2">
      <c r="B17" s="461">
        <v>6</v>
      </c>
      <c r="C17" s="462" t="s">
        <v>393</v>
      </c>
      <c r="D17" s="368"/>
      <c r="E17" s="211"/>
      <c r="F17" s="373"/>
      <c r="G17" s="211"/>
      <c r="H17" s="373"/>
      <c r="I17" s="211"/>
      <c r="J17" s="376"/>
      <c r="K17" s="211"/>
      <c r="L17" s="376"/>
      <c r="M17" s="211"/>
      <c r="N17" s="373"/>
      <c r="O17" s="211"/>
    </row>
    <row r="18" spans="2:15" ht="15" x14ac:dyDescent="0.2">
      <c r="B18" s="461">
        <v>7</v>
      </c>
      <c r="C18" s="462" t="s">
        <v>394</v>
      </c>
      <c r="D18" s="368"/>
      <c r="E18" s="211"/>
      <c r="F18" s="373"/>
      <c r="G18" s="211"/>
      <c r="H18" s="373"/>
      <c r="I18" s="211"/>
      <c r="J18" s="376"/>
      <c r="K18" s="211"/>
      <c r="L18" s="376"/>
      <c r="M18" s="211"/>
      <c r="N18" s="373"/>
      <c r="O18" s="211"/>
    </row>
    <row r="19" spans="2:15" ht="15" x14ac:dyDescent="0.2">
      <c r="B19" s="461">
        <v>8</v>
      </c>
      <c r="C19" s="462" t="s">
        <v>395</v>
      </c>
      <c r="D19" s="368"/>
      <c r="E19" s="211"/>
      <c r="F19" s="373"/>
      <c r="G19" s="211"/>
      <c r="H19" s="373"/>
      <c r="I19" s="211"/>
      <c r="J19" s="376"/>
      <c r="K19" s="211"/>
      <c r="L19" s="376"/>
      <c r="M19" s="211"/>
      <c r="N19" s="373"/>
      <c r="O19" s="211"/>
    </row>
    <row r="20" spans="2:15" ht="15" x14ac:dyDescent="0.2">
      <c r="B20" s="461">
        <v>9</v>
      </c>
      <c r="C20" s="462" t="s">
        <v>396</v>
      </c>
      <c r="D20" s="368"/>
      <c r="E20" s="211"/>
      <c r="F20" s="373"/>
      <c r="G20" s="211"/>
      <c r="H20" s="373"/>
      <c r="I20" s="211"/>
      <c r="J20" s="376"/>
      <c r="K20" s="211"/>
      <c r="L20" s="376"/>
      <c r="M20" s="211"/>
      <c r="N20" s="373"/>
      <c r="O20" s="211"/>
    </row>
    <row r="21" spans="2:15" ht="15" x14ac:dyDescent="0.2">
      <c r="B21" s="461">
        <v>10</v>
      </c>
      <c r="C21" s="462" t="s">
        <v>397</v>
      </c>
      <c r="D21" s="368"/>
      <c r="E21" s="211"/>
      <c r="F21" s="373"/>
      <c r="G21" s="211"/>
      <c r="H21" s="373"/>
      <c r="I21" s="211"/>
      <c r="J21" s="376"/>
      <c r="K21" s="211"/>
      <c r="L21" s="376"/>
      <c r="M21" s="211"/>
      <c r="N21" s="373"/>
      <c r="O21" s="211"/>
    </row>
    <row r="22" spans="2:15" ht="15" x14ac:dyDescent="0.2">
      <c r="B22" s="461">
        <v>11</v>
      </c>
      <c r="C22" s="462" t="s">
        <v>75</v>
      </c>
      <c r="D22" s="368"/>
      <c r="E22" s="211"/>
      <c r="F22" s="373"/>
      <c r="G22" s="211"/>
      <c r="H22" s="373"/>
      <c r="I22" s="211"/>
      <c r="J22" s="376"/>
      <c r="K22" s="211"/>
      <c r="L22" s="376"/>
      <c r="M22" s="211"/>
      <c r="N22" s="373"/>
      <c r="O22" s="211"/>
    </row>
    <row r="23" spans="2:15" ht="15" x14ac:dyDescent="0.2">
      <c r="B23" s="461">
        <v>12</v>
      </c>
      <c r="C23" s="462" t="s">
        <v>259</v>
      </c>
      <c r="D23" s="368"/>
      <c r="E23" s="211"/>
      <c r="F23" s="373"/>
      <c r="G23" s="211"/>
      <c r="H23" s="373"/>
      <c r="I23" s="211"/>
      <c r="J23" s="376"/>
      <c r="K23" s="211"/>
      <c r="L23" s="376"/>
      <c r="M23" s="211"/>
      <c r="N23" s="373"/>
      <c r="O23" s="211"/>
    </row>
    <row r="24" spans="2:15" ht="15" x14ac:dyDescent="0.2">
      <c r="B24" s="461">
        <v>13</v>
      </c>
      <c r="C24" s="462" t="s">
        <v>195</v>
      </c>
      <c r="D24" s="368"/>
      <c r="E24" s="211"/>
      <c r="F24" s="373"/>
      <c r="G24" s="211"/>
      <c r="H24" s="373"/>
      <c r="I24" s="211"/>
      <c r="J24" s="376"/>
      <c r="K24" s="211"/>
      <c r="L24" s="376"/>
      <c r="M24" s="211"/>
      <c r="N24" s="373"/>
      <c r="O24" s="211"/>
    </row>
    <row r="25" spans="2:15" ht="15" x14ac:dyDescent="0.2">
      <c r="B25" s="461">
        <v>14</v>
      </c>
      <c r="C25" s="463" t="s">
        <v>162</v>
      </c>
      <c r="D25" s="368"/>
      <c r="E25" s="211"/>
      <c r="F25" s="373"/>
      <c r="G25" s="211"/>
      <c r="H25" s="373"/>
      <c r="I25" s="211"/>
      <c r="J25" s="376"/>
      <c r="K25" s="211"/>
      <c r="L25" s="376"/>
      <c r="M25" s="211"/>
      <c r="N25" s="373"/>
      <c r="O25" s="211"/>
    </row>
    <row r="26" spans="2:15" ht="15" x14ac:dyDescent="0.2">
      <c r="B26" s="461">
        <v>15</v>
      </c>
      <c r="C26" s="462" t="s">
        <v>163</v>
      </c>
      <c r="D26" s="368"/>
      <c r="E26" s="211"/>
      <c r="F26" s="373"/>
      <c r="G26" s="211"/>
      <c r="H26" s="373"/>
      <c r="I26" s="211"/>
      <c r="J26" s="376"/>
      <c r="K26" s="211"/>
      <c r="L26" s="376"/>
      <c r="M26" s="211"/>
      <c r="N26" s="373"/>
      <c r="O26" s="211"/>
    </row>
    <row r="27" spans="2:15" ht="15" x14ac:dyDescent="0.2">
      <c r="B27" s="461">
        <v>16</v>
      </c>
      <c r="C27" s="464" t="s">
        <v>164</v>
      </c>
      <c r="D27" s="369"/>
      <c r="E27" s="212"/>
      <c r="F27" s="373"/>
      <c r="G27" s="211"/>
      <c r="H27" s="373"/>
      <c r="I27" s="211"/>
      <c r="J27" s="373"/>
      <c r="K27" s="211"/>
      <c r="L27" s="376"/>
      <c r="M27" s="211"/>
      <c r="N27" s="373"/>
      <c r="O27" s="211"/>
    </row>
    <row r="28" spans="2:15" ht="15" x14ac:dyDescent="0.2">
      <c r="B28" s="461">
        <v>17</v>
      </c>
      <c r="C28" s="462" t="s">
        <v>84</v>
      </c>
      <c r="D28" s="368"/>
      <c r="E28" s="211"/>
      <c r="F28" s="373"/>
      <c r="G28" s="211"/>
      <c r="H28" s="373"/>
      <c r="I28" s="211"/>
      <c r="J28" s="376"/>
      <c r="K28" s="211"/>
      <c r="L28" s="376"/>
      <c r="M28" s="211"/>
      <c r="N28" s="373"/>
      <c r="O28" s="211"/>
    </row>
    <row r="29" spans="2:15" ht="15" x14ac:dyDescent="0.2">
      <c r="B29" s="461">
        <v>18</v>
      </c>
      <c r="C29" s="462" t="s">
        <v>196</v>
      </c>
      <c r="D29" s="368"/>
      <c r="E29" s="211"/>
      <c r="F29" s="373"/>
      <c r="G29" s="211"/>
      <c r="H29" s="373"/>
      <c r="I29" s="211"/>
      <c r="J29" s="376"/>
      <c r="K29" s="211"/>
      <c r="L29" s="376"/>
      <c r="M29" s="211"/>
      <c r="N29" s="373"/>
      <c r="O29" s="211"/>
    </row>
    <row r="30" spans="2:15" ht="15" x14ac:dyDescent="0.2">
      <c r="B30" s="461">
        <v>19</v>
      </c>
      <c r="C30" s="462" t="s">
        <v>165</v>
      </c>
      <c r="D30" s="368"/>
      <c r="E30" s="211"/>
      <c r="F30" s="373"/>
      <c r="G30" s="211"/>
      <c r="H30" s="373"/>
      <c r="I30" s="211"/>
      <c r="J30" s="376"/>
      <c r="K30" s="211"/>
      <c r="L30" s="376"/>
      <c r="M30" s="211"/>
      <c r="N30" s="373"/>
      <c r="O30" s="211"/>
    </row>
    <row r="31" spans="2:15" ht="15" x14ac:dyDescent="0.2">
      <c r="B31" s="461">
        <v>20</v>
      </c>
      <c r="C31" s="462" t="s">
        <v>76</v>
      </c>
      <c r="D31" s="368"/>
      <c r="E31" s="211"/>
      <c r="F31" s="373"/>
      <c r="G31" s="211"/>
      <c r="H31" s="373"/>
      <c r="I31" s="211"/>
      <c r="J31" s="376"/>
      <c r="K31" s="211"/>
      <c r="L31" s="376"/>
      <c r="M31" s="211"/>
      <c r="N31" s="373"/>
      <c r="O31" s="211"/>
    </row>
    <row r="32" spans="2:15" ht="15" x14ac:dyDescent="0.2">
      <c r="B32" s="461">
        <v>21</v>
      </c>
      <c r="C32" s="462" t="s">
        <v>183</v>
      </c>
      <c r="D32" s="368"/>
      <c r="E32" s="211"/>
      <c r="F32" s="373"/>
      <c r="G32" s="211"/>
      <c r="H32" s="373"/>
      <c r="I32" s="211"/>
      <c r="J32" s="376"/>
      <c r="K32" s="211"/>
      <c r="L32" s="376"/>
      <c r="M32" s="211"/>
      <c r="N32" s="373"/>
      <c r="O32" s="211"/>
    </row>
    <row r="33" spans="2:35" ht="15" x14ac:dyDescent="0.2">
      <c r="B33" s="461">
        <v>22</v>
      </c>
      <c r="C33" s="462" t="s">
        <v>77</v>
      </c>
      <c r="D33" s="368"/>
      <c r="E33" s="211"/>
      <c r="F33" s="373"/>
      <c r="G33" s="211"/>
      <c r="H33" s="373"/>
      <c r="I33" s="211"/>
      <c r="J33" s="376"/>
      <c r="K33" s="211"/>
      <c r="L33" s="376"/>
      <c r="M33" s="211"/>
      <c r="N33" s="373"/>
      <c r="O33" s="211"/>
    </row>
    <row r="34" spans="2:35" ht="15" x14ac:dyDescent="0.2">
      <c r="B34" s="461">
        <v>23</v>
      </c>
      <c r="C34" s="462" t="s">
        <v>185</v>
      </c>
      <c r="D34" s="368"/>
      <c r="E34" s="211"/>
      <c r="F34" s="373"/>
      <c r="G34" s="211"/>
      <c r="H34" s="373"/>
      <c r="I34" s="211"/>
      <c r="J34" s="376"/>
      <c r="K34" s="211"/>
      <c r="L34" s="376"/>
      <c r="M34" s="211"/>
      <c r="N34" s="373"/>
      <c r="O34" s="211"/>
    </row>
    <row r="35" spans="2:35" ht="15" x14ac:dyDescent="0.2">
      <c r="B35" s="461">
        <v>24</v>
      </c>
      <c r="C35" s="462" t="s">
        <v>78</v>
      </c>
      <c r="D35" s="368"/>
      <c r="E35" s="211"/>
      <c r="F35" s="373"/>
      <c r="G35" s="211"/>
      <c r="H35" s="373"/>
      <c r="I35" s="211"/>
      <c r="J35" s="376"/>
      <c r="K35" s="211"/>
      <c r="L35" s="376"/>
      <c r="M35" s="211"/>
      <c r="N35" s="373"/>
      <c r="O35" s="211"/>
    </row>
    <row r="36" spans="2:35" ht="15" x14ac:dyDescent="0.2">
      <c r="B36" s="461">
        <v>25</v>
      </c>
      <c r="C36" s="462" t="s">
        <v>398</v>
      </c>
      <c r="D36" s="368"/>
      <c r="E36" s="211"/>
      <c r="F36" s="373"/>
      <c r="G36" s="211"/>
      <c r="H36" s="373"/>
      <c r="I36" s="211"/>
      <c r="J36" s="376"/>
      <c r="K36" s="211"/>
      <c r="L36" s="376"/>
      <c r="M36" s="211"/>
      <c r="N36" s="373"/>
      <c r="O36" s="211"/>
    </row>
    <row r="37" spans="2:35" ht="15" x14ac:dyDescent="0.2">
      <c r="B37" s="461">
        <v>26</v>
      </c>
      <c r="C37" s="462" t="s">
        <v>166</v>
      </c>
      <c r="D37" s="368"/>
      <c r="E37" s="211"/>
      <c r="F37" s="373"/>
      <c r="G37" s="211"/>
      <c r="H37" s="373"/>
      <c r="I37" s="211"/>
      <c r="J37" s="376"/>
      <c r="K37" s="211"/>
      <c r="L37" s="376"/>
      <c r="M37" s="211"/>
      <c r="N37" s="373"/>
      <c r="O37" s="211"/>
    </row>
    <row r="38" spans="2:35" ht="15" x14ac:dyDescent="0.2">
      <c r="B38" s="461">
        <v>27</v>
      </c>
      <c r="C38" s="462" t="s">
        <v>167</v>
      </c>
      <c r="D38" s="368"/>
      <c r="E38" s="211"/>
      <c r="F38" s="373"/>
      <c r="G38" s="211"/>
      <c r="H38" s="373"/>
      <c r="I38" s="211"/>
      <c r="J38" s="376"/>
      <c r="K38" s="211"/>
      <c r="L38" s="376"/>
      <c r="M38" s="211"/>
      <c r="N38" s="373"/>
      <c r="O38" s="211"/>
    </row>
    <row r="39" spans="2:35" ht="15" x14ac:dyDescent="0.2">
      <c r="B39" s="461">
        <v>28</v>
      </c>
      <c r="C39" s="462" t="s">
        <v>182</v>
      </c>
      <c r="D39" s="368"/>
      <c r="E39" s="211"/>
      <c r="F39" s="373"/>
      <c r="G39" s="211"/>
      <c r="H39" s="373"/>
      <c r="I39" s="211"/>
      <c r="J39" s="376"/>
      <c r="K39" s="211"/>
      <c r="L39" s="376"/>
      <c r="M39" s="211"/>
      <c r="N39" s="373"/>
      <c r="O39" s="211"/>
    </row>
    <row r="40" spans="2:35" ht="15" x14ac:dyDescent="0.2">
      <c r="B40" s="461">
        <v>29</v>
      </c>
      <c r="C40" s="464" t="s">
        <v>79</v>
      </c>
      <c r="D40" s="369"/>
      <c r="E40" s="212"/>
      <c r="F40" s="373"/>
      <c r="G40" s="211"/>
      <c r="H40" s="373"/>
      <c r="I40" s="211"/>
      <c r="J40" s="376"/>
      <c r="K40" s="211"/>
      <c r="L40" s="376"/>
      <c r="M40" s="211"/>
      <c r="N40" s="373"/>
      <c r="O40" s="211"/>
    </row>
    <row r="41" spans="2:35" ht="15" x14ac:dyDescent="0.2">
      <c r="B41" s="461">
        <v>30</v>
      </c>
      <c r="C41" s="462" t="s">
        <v>83</v>
      </c>
      <c r="D41" s="368"/>
      <c r="E41" s="211"/>
      <c r="F41" s="373"/>
      <c r="G41" s="211"/>
      <c r="H41" s="373"/>
      <c r="I41" s="211"/>
      <c r="J41" s="376"/>
      <c r="K41" s="211"/>
      <c r="L41" s="376"/>
      <c r="M41" s="211"/>
      <c r="N41" s="373"/>
      <c r="O41" s="211"/>
    </row>
    <row r="42" spans="2:35" ht="15" x14ac:dyDescent="0.2">
      <c r="B42" s="461">
        <v>31</v>
      </c>
      <c r="C42" s="462" t="s">
        <v>168</v>
      </c>
      <c r="D42" s="368"/>
      <c r="E42" s="211"/>
      <c r="F42" s="373"/>
      <c r="G42" s="211"/>
      <c r="H42" s="373"/>
      <c r="I42" s="211"/>
      <c r="J42" s="376"/>
      <c r="K42" s="211"/>
      <c r="L42" s="376"/>
      <c r="M42" s="211"/>
      <c r="N42" s="373"/>
      <c r="O42" s="211"/>
    </row>
    <row r="43" spans="2:35" ht="15" x14ac:dyDescent="0.2">
      <c r="B43" s="461">
        <v>32</v>
      </c>
      <c r="C43" s="214" t="s">
        <v>198</v>
      </c>
      <c r="D43" s="368"/>
      <c r="E43" s="211"/>
      <c r="F43" s="373"/>
      <c r="G43" s="211"/>
      <c r="H43" s="373"/>
      <c r="I43" s="211"/>
      <c r="J43" s="376"/>
      <c r="K43" s="211"/>
      <c r="L43" s="376"/>
      <c r="M43" s="211"/>
      <c r="N43" s="373"/>
      <c r="O43" s="211"/>
    </row>
    <row r="44" spans="2:35" ht="15" x14ac:dyDescent="0.2">
      <c r="B44" s="205">
        <v>33</v>
      </c>
      <c r="C44" s="214" t="s">
        <v>199</v>
      </c>
      <c r="D44" s="370"/>
      <c r="E44" s="213"/>
      <c r="F44" s="374"/>
      <c r="G44" s="213"/>
      <c r="H44" s="374"/>
      <c r="I44" s="213"/>
      <c r="J44" s="377"/>
      <c r="K44" s="211"/>
      <c r="L44" s="377"/>
      <c r="M44" s="213"/>
      <c r="N44" s="374"/>
      <c r="O44" s="213"/>
    </row>
    <row r="45" spans="2:35" ht="15" x14ac:dyDescent="0.2">
      <c r="B45" s="205">
        <v>34</v>
      </c>
      <c r="C45" s="214"/>
      <c r="D45" s="370"/>
      <c r="E45" s="213"/>
      <c r="F45" s="374"/>
      <c r="G45" s="213"/>
      <c r="H45" s="374"/>
      <c r="I45" s="213"/>
      <c r="J45" s="377"/>
      <c r="K45" s="211"/>
      <c r="L45" s="377"/>
      <c r="M45" s="213"/>
      <c r="N45" s="374"/>
      <c r="O45" s="213"/>
    </row>
    <row r="46" spans="2:35" ht="15" x14ac:dyDescent="0.2">
      <c r="B46" s="205">
        <v>35</v>
      </c>
      <c r="C46" s="214"/>
      <c r="D46" s="370"/>
      <c r="E46" s="213"/>
      <c r="F46" s="374"/>
      <c r="G46" s="213"/>
      <c r="H46" s="374"/>
      <c r="I46" s="213"/>
      <c r="J46" s="377"/>
      <c r="K46" s="211"/>
      <c r="L46" s="377"/>
      <c r="M46" s="213"/>
      <c r="N46" s="374"/>
      <c r="O46" s="213"/>
    </row>
    <row r="47" spans="2:35" ht="15.75" thickBot="1" x14ac:dyDescent="0.25">
      <c r="B47" s="206"/>
      <c r="C47" s="215" t="s">
        <v>10</v>
      </c>
      <c r="D47" s="371">
        <f t="shared" ref="D47:O47" si="0">SUM(D12:D46)</f>
        <v>0</v>
      </c>
      <c r="E47" s="216">
        <f t="shared" si="0"/>
        <v>0</v>
      </c>
      <c r="F47" s="371">
        <f t="shared" si="0"/>
        <v>0</v>
      </c>
      <c r="G47" s="216">
        <f t="shared" si="0"/>
        <v>0</v>
      </c>
      <c r="H47" s="371">
        <f t="shared" si="0"/>
        <v>0</v>
      </c>
      <c r="I47" s="216">
        <f t="shared" si="0"/>
        <v>0</v>
      </c>
      <c r="J47" s="371">
        <f t="shared" si="0"/>
        <v>0</v>
      </c>
      <c r="K47" s="216">
        <f t="shared" si="0"/>
        <v>0</v>
      </c>
      <c r="L47" s="371">
        <f t="shared" si="0"/>
        <v>0</v>
      </c>
      <c r="M47" s="216">
        <f t="shared" si="0"/>
        <v>0</v>
      </c>
      <c r="N47" s="371">
        <f t="shared" si="0"/>
        <v>0</v>
      </c>
      <c r="O47" s="216">
        <f t="shared" si="0"/>
        <v>0</v>
      </c>
    </row>
    <row r="48" spans="2:35" ht="6" customHeight="1" x14ac:dyDescent="0.2">
      <c r="B48" s="21"/>
      <c r="C48" s="24"/>
      <c r="D48" s="25"/>
      <c r="E48" s="26"/>
      <c r="F48" s="25"/>
      <c r="G48" s="26"/>
      <c r="H48" s="25"/>
      <c r="I48" s="26"/>
      <c r="J48" s="26"/>
      <c r="K48" s="26"/>
      <c r="L48" s="26"/>
      <c r="M48" s="26"/>
      <c r="N48" s="25"/>
      <c r="O48" s="26"/>
      <c r="Q48" s="24"/>
      <c r="R48" s="25"/>
      <c r="S48" s="26"/>
      <c r="T48" s="25"/>
      <c r="U48" s="26"/>
      <c r="V48" s="25"/>
      <c r="W48" s="26"/>
      <c r="X48" s="25"/>
      <c r="Y48" s="26"/>
      <c r="AA48" s="24"/>
      <c r="AB48" s="25"/>
      <c r="AC48" s="26"/>
      <c r="AD48" s="25"/>
      <c r="AE48" s="26"/>
      <c r="AF48" s="25"/>
      <c r="AG48" s="26"/>
      <c r="AH48" s="25"/>
      <c r="AI48" s="26"/>
    </row>
    <row r="49" spans="2:15" x14ac:dyDescent="0.2">
      <c r="B49" s="14"/>
      <c r="N49" s="89" t="s">
        <v>276</v>
      </c>
    </row>
    <row r="50" spans="2:15" ht="20.25" x14ac:dyDescent="0.2">
      <c r="B50" s="545" t="s">
        <v>0</v>
      </c>
      <c r="C50" s="545"/>
      <c r="D50" s="545"/>
      <c r="E50" s="545"/>
      <c r="F50" s="545"/>
      <c r="G50" s="545"/>
      <c r="H50" s="545"/>
      <c r="I50" s="545"/>
      <c r="J50" s="545"/>
      <c r="K50" s="545"/>
      <c r="L50" s="545"/>
      <c r="M50" s="545"/>
      <c r="N50" s="545"/>
      <c r="O50" s="545"/>
    </row>
    <row r="51" spans="2:15" ht="20.25" x14ac:dyDescent="0.2">
      <c r="B51" s="545" t="s">
        <v>2</v>
      </c>
      <c r="C51" s="545"/>
      <c r="D51" s="545"/>
      <c r="E51" s="545"/>
      <c r="F51" s="545"/>
      <c r="G51" s="545"/>
      <c r="H51" s="545"/>
      <c r="I51" s="545"/>
      <c r="J51" s="545"/>
      <c r="K51" s="545"/>
      <c r="L51" s="545"/>
      <c r="M51" s="545"/>
      <c r="N51" s="545"/>
      <c r="O51" s="545"/>
    </row>
    <row r="52" spans="2:15" x14ac:dyDescent="0.2">
      <c r="B52" s="538" t="str">
        <f>'1. CARATULA'!B9</f>
        <v xml:space="preserve">           OACE, OSDE, CAP ó CAM : </v>
      </c>
      <c r="C52" s="539"/>
      <c r="D52" s="539"/>
      <c r="E52" s="539"/>
      <c r="F52" s="539"/>
      <c r="G52" s="539"/>
      <c r="H52" s="539"/>
      <c r="I52" s="539"/>
      <c r="J52" s="72"/>
      <c r="K52" s="72"/>
      <c r="L52" s="72"/>
      <c r="M52" s="72"/>
      <c r="N52" s="12"/>
      <c r="O52" s="12"/>
    </row>
    <row r="53" spans="2:15" x14ac:dyDescent="0.2">
      <c r="B53" s="538" t="str">
        <f>'1. CARATULA'!B10</f>
        <v xml:space="preserve">           GRUPO: </v>
      </c>
      <c r="C53" s="539"/>
      <c r="D53" s="539"/>
      <c r="E53" s="539"/>
      <c r="F53" s="539"/>
      <c r="G53" s="539"/>
      <c r="H53" s="539"/>
      <c r="I53" s="539"/>
      <c r="J53" s="72"/>
      <c r="K53" s="72"/>
      <c r="L53" s="72"/>
      <c r="M53" s="72"/>
      <c r="N53" s="12"/>
      <c r="O53" s="12"/>
    </row>
    <row r="54" spans="2:15" x14ac:dyDescent="0.2">
      <c r="B54" s="538" t="str">
        <f>'1. CARATULA'!B11</f>
        <v xml:space="preserve">           EMPRESA: </v>
      </c>
      <c r="C54" s="539"/>
      <c r="D54" s="539"/>
      <c r="E54" s="539"/>
      <c r="F54" s="539"/>
      <c r="G54" s="539"/>
      <c r="H54" s="539"/>
      <c r="I54" s="539"/>
      <c r="J54" s="72"/>
      <c r="K54" s="72"/>
      <c r="L54" s="72"/>
      <c r="M54" s="72"/>
      <c r="N54" s="12"/>
      <c r="O54" s="12"/>
    </row>
    <row r="55" spans="2:15" x14ac:dyDescent="0.2">
      <c r="B55" s="538" t="str">
        <f>'1. CARATULA'!B12</f>
        <v xml:space="preserve">           CÓDIGO REUP: </v>
      </c>
      <c r="C55" s="539"/>
      <c r="D55" s="539"/>
      <c r="E55" s="539"/>
      <c r="F55" s="539"/>
      <c r="G55" s="539"/>
      <c r="H55" s="539"/>
      <c r="I55" s="539"/>
      <c r="J55" s="72"/>
      <c r="K55" s="72"/>
      <c r="L55" s="72"/>
      <c r="M55" s="72"/>
      <c r="N55" s="12"/>
      <c r="O55" s="12"/>
    </row>
    <row r="56" spans="2:15" ht="5.0999999999999996" customHeight="1" thickBot="1" x14ac:dyDescent="0.25"/>
    <row r="57" spans="2:15" ht="13.5" thickBot="1" x14ac:dyDescent="0.25">
      <c r="B57" s="542" t="s">
        <v>384</v>
      </c>
      <c r="C57" s="543"/>
      <c r="D57" s="543"/>
      <c r="E57" s="543"/>
      <c r="F57" s="543"/>
      <c r="G57" s="543"/>
      <c r="H57" s="543"/>
      <c r="I57" s="543"/>
      <c r="J57" s="543"/>
      <c r="K57" s="543"/>
      <c r="L57" s="543"/>
      <c r="M57" s="543"/>
      <c r="N57" s="543"/>
      <c r="O57" s="544"/>
    </row>
    <row r="58" spans="2:15" ht="3.75" customHeight="1" thickBot="1" x14ac:dyDescent="0.25"/>
    <row r="59" spans="2:15" ht="15.75" customHeight="1" thickBot="1" x14ac:dyDescent="0.25">
      <c r="B59" s="552" t="s">
        <v>8</v>
      </c>
      <c r="C59" s="552" t="s">
        <v>64</v>
      </c>
      <c r="D59" s="554" t="s">
        <v>377</v>
      </c>
      <c r="E59" s="555"/>
      <c r="F59" s="554" t="s">
        <v>378</v>
      </c>
      <c r="G59" s="555"/>
      <c r="H59" s="554" t="s">
        <v>379</v>
      </c>
      <c r="I59" s="555"/>
      <c r="J59" s="554" t="s">
        <v>380</v>
      </c>
      <c r="K59" s="555"/>
      <c r="L59" s="558" t="s">
        <v>381</v>
      </c>
      <c r="M59" s="559"/>
      <c r="N59" s="556" t="s">
        <v>382</v>
      </c>
      <c r="O59" s="557"/>
    </row>
    <row r="60" spans="2:15" ht="30.75" thickBot="1" x14ac:dyDescent="0.25">
      <c r="B60" s="553"/>
      <c r="C60" s="553"/>
      <c r="D60" s="207" t="s">
        <v>331</v>
      </c>
      <c r="E60" s="208" t="s">
        <v>239</v>
      </c>
      <c r="F60" s="207" t="s">
        <v>331</v>
      </c>
      <c r="G60" s="208" t="s">
        <v>239</v>
      </c>
      <c r="H60" s="207" t="s">
        <v>331</v>
      </c>
      <c r="I60" s="208" t="s">
        <v>239</v>
      </c>
      <c r="J60" s="289" t="s">
        <v>331</v>
      </c>
      <c r="K60" s="208" t="s">
        <v>239</v>
      </c>
      <c r="L60" s="388" t="s">
        <v>331</v>
      </c>
      <c r="M60" s="225" t="s">
        <v>239</v>
      </c>
      <c r="N60" s="290" t="s">
        <v>331</v>
      </c>
      <c r="O60" s="209" t="s">
        <v>239</v>
      </c>
    </row>
    <row r="61" spans="2:15" x14ac:dyDescent="0.2">
      <c r="B61" s="465">
        <v>1</v>
      </c>
      <c r="C61" s="466" t="s">
        <v>388</v>
      </c>
      <c r="D61" s="37"/>
      <c r="E61" s="38"/>
      <c r="F61" s="39"/>
      <c r="G61" s="38"/>
      <c r="H61" s="39"/>
      <c r="I61" s="38"/>
      <c r="J61" s="39"/>
      <c r="K61" s="38"/>
      <c r="L61" s="295"/>
      <c r="M61" s="296"/>
      <c r="N61" s="40"/>
      <c r="O61" s="38"/>
    </row>
    <row r="62" spans="2:15" x14ac:dyDescent="0.2">
      <c r="B62" s="467">
        <v>2</v>
      </c>
      <c r="C62" s="468" t="s">
        <v>389</v>
      </c>
      <c r="D62" s="41"/>
      <c r="E62" s="42"/>
      <c r="F62" s="43"/>
      <c r="G62" s="42"/>
      <c r="H62" s="43"/>
      <c r="I62" s="42"/>
      <c r="J62" s="43"/>
      <c r="K62" s="42"/>
      <c r="L62" s="293"/>
      <c r="M62" s="42"/>
      <c r="N62" s="44"/>
      <c r="O62" s="42"/>
    </row>
    <row r="63" spans="2:15" x14ac:dyDescent="0.2">
      <c r="B63" s="467">
        <v>3</v>
      </c>
      <c r="C63" s="468" t="s">
        <v>390</v>
      </c>
      <c r="D63" s="41"/>
      <c r="E63" s="42"/>
      <c r="F63" s="43"/>
      <c r="G63" s="42"/>
      <c r="H63" s="43"/>
      <c r="I63" s="42"/>
      <c r="J63" s="43"/>
      <c r="K63" s="42"/>
      <c r="L63" s="293"/>
      <c r="M63" s="42"/>
      <c r="N63" s="44"/>
      <c r="O63" s="42"/>
    </row>
    <row r="64" spans="2:15" x14ac:dyDescent="0.2">
      <c r="B64" s="467">
        <v>4</v>
      </c>
      <c r="C64" s="468" t="s">
        <v>391</v>
      </c>
      <c r="D64" s="41"/>
      <c r="E64" s="42"/>
      <c r="F64" s="43"/>
      <c r="G64" s="42"/>
      <c r="H64" s="43"/>
      <c r="I64" s="42"/>
      <c r="J64" s="43"/>
      <c r="K64" s="42"/>
      <c r="L64" s="293"/>
      <c r="M64" s="42"/>
      <c r="N64" s="44"/>
      <c r="O64" s="42"/>
    </row>
    <row r="65" spans="2:15" x14ac:dyDescent="0.2">
      <c r="B65" s="467">
        <v>5</v>
      </c>
      <c r="C65" s="469" t="s">
        <v>174</v>
      </c>
      <c r="D65" s="31"/>
      <c r="E65" s="32"/>
      <c r="F65" s="43"/>
      <c r="G65" s="42"/>
      <c r="H65" s="43"/>
      <c r="I65" s="42"/>
      <c r="J65" s="43"/>
      <c r="K65" s="42"/>
      <c r="L65" s="293"/>
      <c r="M65" s="42"/>
      <c r="N65" s="44"/>
      <c r="O65" s="42"/>
    </row>
    <row r="66" spans="2:15" x14ac:dyDescent="0.2">
      <c r="B66" s="467">
        <v>6</v>
      </c>
      <c r="C66" s="468" t="s">
        <v>175</v>
      </c>
      <c r="D66" s="41"/>
      <c r="E66" s="42"/>
      <c r="F66" s="43"/>
      <c r="G66" s="42"/>
      <c r="H66" s="43"/>
      <c r="I66" s="42"/>
      <c r="J66" s="43"/>
      <c r="K66" s="42"/>
      <c r="L66" s="293"/>
      <c r="M66" s="42"/>
      <c r="N66" s="44"/>
      <c r="O66" s="42"/>
    </row>
    <row r="67" spans="2:15" x14ac:dyDescent="0.2">
      <c r="B67" s="467">
        <v>7</v>
      </c>
      <c r="C67" s="469" t="s">
        <v>176</v>
      </c>
      <c r="D67" s="31"/>
      <c r="E67" s="32"/>
      <c r="F67" s="43"/>
      <c r="G67" s="42"/>
      <c r="H67" s="43"/>
      <c r="I67" s="42"/>
      <c r="J67" s="43"/>
      <c r="K67" s="42"/>
      <c r="L67" s="293"/>
      <c r="M67" s="42"/>
      <c r="N67" s="44"/>
      <c r="O67" s="42"/>
    </row>
    <row r="68" spans="2:15" x14ac:dyDescent="0.2">
      <c r="B68" s="467">
        <v>8</v>
      </c>
      <c r="C68" s="468" t="s">
        <v>399</v>
      </c>
      <c r="D68" s="31"/>
      <c r="E68" s="32"/>
      <c r="F68" s="43"/>
      <c r="G68" s="42"/>
      <c r="H68" s="43"/>
      <c r="I68" s="42"/>
      <c r="J68" s="43"/>
      <c r="K68" s="42"/>
      <c r="L68" s="293"/>
      <c r="M68" s="42"/>
      <c r="N68" s="44"/>
      <c r="O68" s="42"/>
    </row>
    <row r="69" spans="2:15" x14ac:dyDescent="0.2">
      <c r="B69" s="467">
        <v>9</v>
      </c>
      <c r="C69" s="470" t="s">
        <v>400</v>
      </c>
      <c r="D69" s="31"/>
      <c r="E69" s="32"/>
      <c r="F69" s="43"/>
      <c r="G69" s="42"/>
      <c r="H69" s="43"/>
      <c r="I69" s="42"/>
      <c r="J69" s="43"/>
      <c r="K69" s="42"/>
      <c r="L69" s="293"/>
      <c r="M69" s="42"/>
      <c r="N69" s="44"/>
      <c r="O69" s="42"/>
    </row>
    <row r="70" spans="2:15" x14ac:dyDescent="0.2">
      <c r="B70" s="467">
        <v>10</v>
      </c>
      <c r="C70" s="470" t="s">
        <v>401</v>
      </c>
      <c r="D70" s="31"/>
      <c r="E70" s="32"/>
      <c r="F70" s="43"/>
      <c r="G70" s="42"/>
      <c r="H70" s="43"/>
      <c r="I70" s="42"/>
      <c r="J70" s="43"/>
      <c r="K70" s="42"/>
      <c r="L70" s="293"/>
      <c r="M70" s="42"/>
      <c r="N70" s="44"/>
      <c r="O70" s="42"/>
    </row>
    <row r="71" spans="2:15" x14ac:dyDescent="0.2">
      <c r="B71" s="467">
        <v>11</v>
      </c>
      <c r="C71" s="470" t="s">
        <v>402</v>
      </c>
      <c r="D71" s="31"/>
      <c r="E71" s="32"/>
      <c r="F71" s="43"/>
      <c r="G71" s="42"/>
      <c r="H71" s="43"/>
      <c r="I71" s="42"/>
      <c r="J71" s="43"/>
      <c r="K71" s="42"/>
      <c r="L71" s="293"/>
      <c r="M71" s="42"/>
      <c r="N71" s="44"/>
      <c r="O71" s="42"/>
    </row>
    <row r="72" spans="2:15" x14ac:dyDescent="0.2">
      <c r="B72" s="467">
        <v>12</v>
      </c>
      <c r="C72" s="470" t="s">
        <v>397</v>
      </c>
      <c r="D72" s="31"/>
      <c r="E72" s="32"/>
      <c r="F72" s="43"/>
      <c r="G72" s="42"/>
      <c r="H72" s="43"/>
      <c r="I72" s="42"/>
      <c r="J72" s="43"/>
      <c r="K72" s="42"/>
      <c r="L72" s="293"/>
      <c r="M72" s="42"/>
      <c r="N72" s="44"/>
      <c r="O72" s="42"/>
    </row>
    <row r="73" spans="2:15" x14ac:dyDescent="0.2">
      <c r="B73" s="467">
        <v>13</v>
      </c>
      <c r="C73" s="468" t="s">
        <v>180</v>
      </c>
      <c r="D73" s="31"/>
      <c r="E73" s="32"/>
      <c r="F73" s="43"/>
      <c r="G73" s="42"/>
      <c r="H73" s="43"/>
      <c r="I73" s="42"/>
      <c r="J73" s="43"/>
      <c r="K73" s="42"/>
      <c r="L73" s="293"/>
      <c r="M73" s="42"/>
      <c r="N73" s="44"/>
      <c r="O73" s="42"/>
    </row>
    <row r="74" spans="2:15" x14ac:dyDescent="0.2">
      <c r="B74" s="467">
        <v>14</v>
      </c>
      <c r="C74" s="470" t="s">
        <v>278</v>
      </c>
      <c r="D74" s="31"/>
      <c r="E74" s="32"/>
      <c r="F74" s="43"/>
      <c r="G74" s="42"/>
      <c r="H74" s="43"/>
      <c r="I74" s="42"/>
      <c r="J74" s="43"/>
      <c r="K74" s="42"/>
      <c r="L74" s="293"/>
      <c r="M74" s="42"/>
      <c r="N74" s="44"/>
      <c r="O74" s="42"/>
    </row>
    <row r="75" spans="2:15" x14ac:dyDescent="0.2">
      <c r="B75" s="467">
        <v>15</v>
      </c>
      <c r="C75" s="469" t="s">
        <v>181</v>
      </c>
      <c r="D75" s="31"/>
      <c r="E75" s="32"/>
      <c r="F75" s="43"/>
      <c r="G75" s="42"/>
      <c r="H75" s="43"/>
      <c r="I75" s="42"/>
      <c r="J75" s="43"/>
      <c r="K75" s="42"/>
      <c r="L75" s="293"/>
      <c r="M75" s="42"/>
      <c r="N75" s="44"/>
      <c r="O75" s="42"/>
    </row>
    <row r="76" spans="2:15" x14ac:dyDescent="0.2">
      <c r="B76" s="467">
        <v>16</v>
      </c>
      <c r="C76" s="469" t="s">
        <v>177</v>
      </c>
      <c r="D76" s="33"/>
      <c r="E76" s="34"/>
      <c r="F76" s="43"/>
      <c r="G76" s="42"/>
      <c r="H76" s="43"/>
      <c r="I76" s="42"/>
      <c r="J76" s="43"/>
      <c r="K76" s="42"/>
      <c r="L76" s="293"/>
      <c r="M76" s="42"/>
      <c r="N76" s="44"/>
      <c r="O76" s="42"/>
    </row>
    <row r="77" spans="2:15" x14ac:dyDescent="0.2">
      <c r="B77" s="467">
        <v>17</v>
      </c>
      <c r="C77" s="469" t="s">
        <v>178</v>
      </c>
      <c r="D77" s="31"/>
      <c r="E77" s="32"/>
      <c r="F77" s="43"/>
      <c r="G77" s="42"/>
      <c r="H77" s="43"/>
      <c r="I77" s="42"/>
      <c r="J77" s="43"/>
      <c r="K77" s="42"/>
      <c r="L77" s="293"/>
      <c r="M77" s="42"/>
      <c r="N77" s="44"/>
      <c r="O77" s="42"/>
    </row>
    <row r="78" spans="2:15" x14ac:dyDescent="0.2">
      <c r="B78" s="467">
        <v>18</v>
      </c>
      <c r="C78" s="469" t="s">
        <v>179</v>
      </c>
      <c r="D78" s="31"/>
      <c r="E78" s="32"/>
      <c r="F78" s="43"/>
      <c r="G78" s="42"/>
      <c r="H78" s="43"/>
      <c r="I78" s="42"/>
      <c r="J78" s="43"/>
      <c r="K78" s="42"/>
      <c r="L78" s="293"/>
      <c r="M78" s="42"/>
      <c r="N78" s="44"/>
      <c r="O78" s="42"/>
    </row>
    <row r="79" spans="2:15" x14ac:dyDescent="0.2">
      <c r="B79" s="467">
        <v>19</v>
      </c>
      <c r="C79" s="470" t="s">
        <v>406</v>
      </c>
      <c r="D79" s="31"/>
      <c r="E79" s="32"/>
      <c r="F79" s="43"/>
      <c r="G79" s="42"/>
      <c r="H79" s="43"/>
      <c r="I79" s="42"/>
      <c r="J79" s="43"/>
      <c r="K79" s="42"/>
      <c r="L79" s="293"/>
      <c r="M79" s="42"/>
      <c r="N79" s="44"/>
      <c r="O79" s="42"/>
    </row>
    <row r="80" spans="2:15" x14ac:dyDescent="0.2">
      <c r="B80" s="467">
        <v>20</v>
      </c>
      <c r="C80" s="468" t="s">
        <v>403</v>
      </c>
      <c r="D80" s="31"/>
      <c r="E80" s="32"/>
      <c r="F80" s="43"/>
      <c r="G80" s="42"/>
      <c r="H80" s="43"/>
      <c r="I80" s="42"/>
      <c r="J80" s="43"/>
      <c r="K80" s="42"/>
      <c r="L80" s="293"/>
      <c r="M80" s="42"/>
      <c r="N80" s="44"/>
      <c r="O80" s="42"/>
    </row>
    <row r="81" spans="2:15" x14ac:dyDescent="0.2">
      <c r="B81" s="467">
        <v>21</v>
      </c>
      <c r="C81" s="468" t="s">
        <v>192</v>
      </c>
      <c r="D81" s="31"/>
      <c r="E81" s="32"/>
      <c r="F81" s="43"/>
      <c r="G81" s="42"/>
      <c r="H81" s="43"/>
      <c r="I81" s="42"/>
      <c r="J81" s="43"/>
      <c r="K81" s="42"/>
      <c r="L81" s="293"/>
      <c r="M81" s="42"/>
      <c r="N81" s="44"/>
      <c r="O81" s="42"/>
    </row>
    <row r="82" spans="2:15" x14ac:dyDescent="0.2">
      <c r="B82" s="467">
        <v>22</v>
      </c>
      <c r="C82" s="468" t="s">
        <v>66</v>
      </c>
      <c r="D82" s="41"/>
      <c r="E82" s="42"/>
      <c r="F82" s="43"/>
      <c r="G82" s="42"/>
      <c r="H82" s="43"/>
      <c r="I82" s="42"/>
      <c r="J82" s="43"/>
      <c r="K82" s="42"/>
      <c r="L82" s="293"/>
      <c r="M82" s="42"/>
      <c r="N82" s="44"/>
      <c r="O82" s="42"/>
    </row>
    <row r="83" spans="2:15" x14ac:dyDescent="0.2">
      <c r="B83" s="467">
        <v>23</v>
      </c>
      <c r="C83" s="468" t="s">
        <v>65</v>
      </c>
      <c r="D83" s="41"/>
      <c r="E83" s="42"/>
      <c r="F83" s="43"/>
      <c r="G83" s="42"/>
      <c r="H83" s="43"/>
      <c r="I83" s="42"/>
      <c r="J83" s="43"/>
      <c r="K83" s="42"/>
      <c r="L83" s="293"/>
      <c r="M83" s="42"/>
      <c r="N83" s="44"/>
      <c r="O83" s="42"/>
    </row>
    <row r="84" spans="2:15" x14ac:dyDescent="0.2">
      <c r="B84" s="467">
        <v>24</v>
      </c>
      <c r="C84" s="469" t="s">
        <v>100</v>
      </c>
      <c r="D84" s="41"/>
      <c r="E84" s="42"/>
      <c r="F84" s="43"/>
      <c r="G84" s="42"/>
      <c r="H84" s="43"/>
      <c r="I84" s="42"/>
      <c r="J84" s="43"/>
      <c r="K84" s="42"/>
      <c r="L84" s="293"/>
      <c r="M84" s="42"/>
      <c r="N84" s="44"/>
      <c r="O84" s="42"/>
    </row>
    <row r="85" spans="2:15" x14ac:dyDescent="0.2">
      <c r="B85" s="467">
        <v>25</v>
      </c>
      <c r="C85" s="469" t="s">
        <v>101</v>
      </c>
      <c r="D85" s="41"/>
      <c r="E85" s="42"/>
      <c r="F85" s="43"/>
      <c r="G85" s="42"/>
      <c r="H85" s="43"/>
      <c r="I85" s="42"/>
      <c r="J85" s="43"/>
      <c r="K85" s="42"/>
      <c r="L85" s="293"/>
      <c r="M85" s="42"/>
      <c r="N85" s="44"/>
      <c r="O85" s="42"/>
    </row>
    <row r="86" spans="2:15" x14ac:dyDescent="0.2">
      <c r="B86" s="467">
        <v>26</v>
      </c>
      <c r="C86" s="468" t="s">
        <v>195</v>
      </c>
      <c r="D86" s="41"/>
      <c r="E86" s="42"/>
      <c r="F86" s="43"/>
      <c r="G86" s="42"/>
      <c r="H86" s="43"/>
      <c r="I86" s="42"/>
      <c r="J86" s="43"/>
      <c r="K86" s="42"/>
      <c r="L86" s="293"/>
      <c r="M86" s="42"/>
      <c r="N86" s="44"/>
      <c r="O86" s="42"/>
    </row>
    <row r="87" spans="2:15" x14ac:dyDescent="0.2">
      <c r="B87" s="467">
        <v>27</v>
      </c>
      <c r="C87" s="469" t="s">
        <v>196</v>
      </c>
      <c r="D87" s="41"/>
      <c r="E87" s="42"/>
      <c r="F87" s="43"/>
      <c r="G87" s="42"/>
      <c r="H87" s="43"/>
      <c r="I87" s="42"/>
      <c r="J87" s="43"/>
      <c r="K87" s="42"/>
      <c r="L87" s="293"/>
      <c r="M87" s="42"/>
      <c r="N87" s="44"/>
      <c r="O87" s="42"/>
    </row>
    <row r="88" spans="2:15" x14ac:dyDescent="0.2">
      <c r="B88" s="467">
        <v>28</v>
      </c>
      <c r="C88" s="468" t="s">
        <v>197</v>
      </c>
      <c r="D88" s="41"/>
      <c r="E88" s="42"/>
      <c r="F88" s="43"/>
      <c r="G88" s="42"/>
      <c r="H88" s="43"/>
      <c r="I88" s="42"/>
      <c r="J88" s="43"/>
      <c r="K88" s="42"/>
      <c r="L88" s="293"/>
      <c r="M88" s="42"/>
      <c r="N88" s="44"/>
      <c r="O88" s="42"/>
    </row>
    <row r="89" spans="2:15" x14ac:dyDescent="0.2">
      <c r="B89" s="467">
        <v>29</v>
      </c>
      <c r="C89" s="469" t="s">
        <v>101</v>
      </c>
      <c r="D89" s="35"/>
      <c r="E89" s="36"/>
      <c r="F89" s="43"/>
      <c r="G89" s="42"/>
      <c r="H89" s="43"/>
      <c r="I89" s="42"/>
      <c r="J89" s="43"/>
      <c r="K89" s="42"/>
      <c r="L89" s="293"/>
      <c r="M89" s="42"/>
      <c r="N89" s="44"/>
      <c r="O89" s="42"/>
    </row>
    <row r="90" spans="2:15" x14ac:dyDescent="0.2">
      <c r="B90" s="467">
        <v>30</v>
      </c>
      <c r="C90" s="471" t="s">
        <v>198</v>
      </c>
      <c r="D90" s="31"/>
      <c r="E90" s="32"/>
      <c r="F90" s="43"/>
      <c r="G90" s="42"/>
      <c r="H90" s="43"/>
      <c r="I90" s="42"/>
      <c r="J90" s="43"/>
      <c r="K90" s="42"/>
      <c r="L90" s="293"/>
      <c r="M90" s="42"/>
      <c r="N90" s="44"/>
      <c r="O90" s="42"/>
    </row>
    <row r="91" spans="2:15" x14ac:dyDescent="0.2">
      <c r="B91" s="467">
        <v>31</v>
      </c>
      <c r="C91" s="471" t="s">
        <v>199</v>
      </c>
      <c r="D91" s="31"/>
      <c r="E91" s="32"/>
      <c r="F91" s="43"/>
      <c r="G91" s="42"/>
      <c r="H91" s="43"/>
      <c r="I91" s="42"/>
      <c r="J91" s="43"/>
      <c r="K91" s="42"/>
      <c r="L91" s="293"/>
      <c r="M91" s="42"/>
      <c r="N91" s="44"/>
      <c r="O91" s="42"/>
    </row>
    <row r="92" spans="2:15" x14ac:dyDescent="0.2">
      <c r="B92" s="467">
        <v>32</v>
      </c>
      <c r="C92" s="22"/>
      <c r="D92" s="31"/>
      <c r="E92" s="32"/>
      <c r="F92" s="43"/>
      <c r="G92" s="42"/>
      <c r="H92" s="43"/>
      <c r="I92" s="42"/>
      <c r="J92" s="43"/>
      <c r="K92" s="42"/>
      <c r="L92" s="293"/>
      <c r="M92" s="42"/>
      <c r="N92" s="44"/>
      <c r="O92" s="42"/>
    </row>
    <row r="93" spans="2:15" x14ac:dyDescent="0.2">
      <c r="B93" s="15">
        <v>33</v>
      </c>
      <c r="C93" s="23"/>
      <c r="D93" s="45"/>
      <c r="E93" s="46"/>
      <c r="F93" s="47"/>
      <c r="G93" s="48"/>
      <c r="H93" s="47"/>
      <c r="I93" s="48"/>
      <c r="J93" s="47"/>
      <c r="K93" s="48"/>
      <c r="L93" s="294"/>
      <c r="M93" s="48"/>
      <c r="N93" s="49"/>
      <c r="O93" s="48"/>
    </row>
    <row r="94" spans="2:15" x14ac:dyDescent="0.2">
      <c r="B94" s="15">
        <v>34</v>
      </c>
      <c r="C94" s="23"/>
      <c r="D94" s="45"/>
      <c r="E94" s="46"/>
      <c r="F94" s="47"/>
      <c r="G94" s="48"/>
      <c r="H94" s="47"/>
      <c r="I94" s="48"/>
      <c r="J94" s="47"/>
      <c r="K94" s="48"/>
      <c r="L94" s="294"/>
      <c r="M94" s="48"/>
      <c r="N94" s="49"/>
      <c r="O94" s="48"/>
    </row>
    <row r="95" spans="2:15" x14ac:dyDescent="0.2">
      <c r="B95" s="15"/>
      <c r="C95" s="23"/>
      <c r="D95" s="45"/>
      <c r="E95" s="46"/>
      <c r="F95" s="47"/>
      <c r="G95" s="48"/>
      <c r="H95" s="47"/>
      <c r="I95" s="48"/>
      <c r="J95" s="47"/>
      <c r="K95" s="48"/>
      <c r="L95" s="293"/>
      <c r="M95" s="42"/>
      <c r="N95" s="49"/>
      <c r="O95" s="48"/>
    </row>
    <row r="96" spans="2:15" ht="13.5" thickBot="1" x14ac:dyDescent="0.25">
      <c r="B96" s="17"/>
      <c r="C96" s="18" t="s">
        <v>10</v>
      </c>
      <c r="D96" s="50">
        <f t="shared" ref="D96:O96" si="1">SUM(D61:D95)</f>
        <v>0</v>
      </c>
      <c r="E96" s="51">
        <f t="shared" si="1"/>
        <v>0</v>
      </c>
      <c r="F96" s="50">
        <f t="shared" si="1"/>
        <v>0</v>
      </c>
      <c r="G96" s="51">
        <f t="shared" si="1"/>
        <v>0</v>
      </c>
      <c r="H96" s="50">
        <f t="shared" si="1"/>
        <v>0</v>
      </c>
      <c r="I96" s="51">
        <f t="shared" si="1"/>
        <v>0</v>
      </c>
      <c r="J96" s="50">
        <f t="shared" si="1"/>
        <v>0</v>
      </c>
      <c r="K96" s="51">
        <f t="shared" si="1"/>
        <v>0</v>
      </c>
      <c r="L96" s="50">
        <f t="shared" si="1"/>
        <v>0</v>
      </c>
      <c r="M96" s="51">
        <f t="shared" si="1"/>
        <v>0</v>
      </c>
      <c r="N96" s="52">
        <f t="shared" si="1"/>
        <v>0</v>
      </c>
      <c r="O96" s="51">
        <f t="shared" si="1"/>
        <v>0</v>
      </c>
    </row>
    <row r="98" spans="2:15" x14ac:dyDescent="0.2">
      <c r="B98" s="14"/>
      <c r="N98" s="89" t="s">
        <v>277</v>
      </c>
    </row>
    <row r="99" spans="2:15" ht="20.25" x14ac:dyDescent="0.2">
      <c r="B99" s="545" t="s">
        <v>0</v>
      </c>
      <c r="C99" s="545"/>
      <c r="D99" s="545"/>
      <c r="E99" s="545"/>
      <c r="F99" s="545"/>
      <c r="G99" s="545"/>
      <c r="H99" s="545"/>
      <c r="I99" s="545"/>
      <c r="J99" s="545"/>
      <c r="K99" s="545"/>
      <c r="L99" s="545"/>
      <c r="M99" s="545"/>
      <c r="N99" s="545"/>
      <c r="O99" s="545"/>
    </row>
    <row r="100" spans="2:15" ht="20.25" x14ac:dyDescent="0.2">
      <c r="B100" s="545" t="s">
        <v>2</v>
      </c>
      <c r="C100" s="545"/>
      <c r="D100" s="545"/>
      <c r="E100" s="545"/>
      <c r="F100" s="545"/>
      <c r="G100" s="545"/>
      <c r="H100" s="545"/>
      <c r="I100" s="545"/>
      <c r="J100" s="545"/>
      <c r="K100" s="545"/>
      <c r="L100" s="545"/>
      <c r="M100" s="545"/>
      <c r="N100" s="545"/>
      <c r="O100" s="545"/>
    </row>
    <row r="101" spans="2:15" x14ac:dyDescent="0.2">
      <c r="B101" s="538" t="str">
        <f>'1. CARATULA'!B9</f>
        <v xml:space="preserve">           OACE, OSDE, CAP ó CAM : </v>
      </c>
      <c r="C101" s="539"/>
      <c r="D101" s="539"/>
      <c r="E101" s="539"/>
      <c r="F101" s="539"/>
      <c r="G101" s="539"/>
      <c r="H101" s="539"/>
      <c r="I101" s="539"/>
      <c r="J101" s="72"/>
      <c r="K101" s="72"/>
      <c r="L101" s="72"/>
      <c r="M101" s="72"/>
      <c r="N101" s="12"/>
      <c r="O101" s="12"/>
    </row>
    <row r="102" spans="2:15" x14ac:dyDescent="0.2">
      <c r="B102" s="538" t="str">
        <f>'1. CARATULA'!B10</f>
        <v xml:space="preserve">           GRUPO: </v>
      </c>
      <c r="C102" s="539"/>
      <c r="D102" s="539"/>
      <c r="E102" s="539"/>
      <c r="F102" s="539"/>
      <c r="G102" s="539"/>
      <c r="H102" s="539"/>
      <c r="I102" s="539"/>
      <c r="J102" s="72"/>
      <c r="K102" s="72"/>
      <c r="L102" s="72"/>
      <c r="M102" s="72"/>
      <c r="N102" s="12"/>
      <c r="O102" s="12"/>
    </row>
    <row r="103" spans="2:15" x14ac:dyDescent="0.2">
      <c r="B103" s="538" t="str">
        <f>'1. CARATULA'!B11</f>
        <v xml:space="preserve">           EMPRESA: </v>
      </c>
      <c r="C103" s="539"/>
      <c r="D103" s="539"/>
      <c r="E103" s="539"/>
      <c r="F103" s="539"/>
      <c r="G103" s="539"/>
      <c r="H103" s="539"/>
      <c r="I103" s="539"/>
      <c r="J103" s="72"/>
      <c r="K103" s="72"/>
      <c r="L103" s="72"/>
      <c r="M103" s="72"/>
      <c r="N103" s="12"/>
      <c r="O103" s="12"/>
    </row>
    <row r="104" spans="2:15" x14ac:dyDescent="0.2">
      <c r="B104" s="538" t="str">
        <f>'1. CARATULA'!B12</f>
        <v xml:space="preserve">           CÓDIGO REUP: </v>
      </c>
      <c r="C104" s="539"/>
      <c r="D104" s="539"/>
      <c r="E104" s="539"/>
      <c r="F104" s="539"/>
      <c r="G104" s="539"/>
      <c r="H104" s="539"/>
      <c r="I104" s="539"/>
      <c r="J104" s="72"/>
      <c r="K104" s="72"/>
      <c r="L104" s="72"/>
      <c r="M104" s="72"/>
      <c r="N104" s="12"/>
      <c r="O104" s="12"/>
    </row>
    <row r="105" spans="2:15" ht="5.0999999999999996" customHeight="1" thickBot="1" x14ac:dyDescent="0.25"/>
    <row r="106" spans="2:15" ht="13.5" thickBot="1" x14ac:dyDescent="0.25">
      <c r="B106" s="542" t="s">
        <v>385</v>
      </c>
      <c r="C106" s="543"/>
      <c r="D106" s="543"/>
      <c r="E106" s="543"/>
      <c r="F106" s="543"/>
      <c r="G106" s="543"/>
      <c r="H106" s="543"/>
      <c r="I106" s="543"/>
      <c r="J106" s="543"/>
      <c r="K106" s="543"/>
      <c r="L106" s="543"/>
      <c r="M106" s="543"/>
      <c r="N106" s="543"/>
      <c r="O106" s="544"/>
    </row>
    <row r="107" spans="2:15" ht="5.0999999999999996" customHeight="1" thickBot="1" x14ac:dyDescent="0.25"/>
    <row r="108" spans="2:15" ht="15.75" customHeight="1" thickBot="1" x14ac:dyDescent="0.25">
      <c r="B108" s="552" t="s">
        <v>8</v>
      </c>
      <c r="C108" s="552" t="s">
        <v>7</v>
      </c>
      <c r="D108" s="554" t="s">
        <v>377</v>
      </c>
      <c r="E108" s="555"/>
      <c r="F108" s="554" t="s">
        <v>378</v>
      </c>
      <c r="G108" s="555"/>
      <c r="H108" s="554" t="s">
        <v>379</v>
      </c>
      <c r="I108" s="555"/>
      <c r="J108" s="554" t="s">
        <v>380</v>
      </c>
      <c r="K108" s="555"/>
      <c r="L108" s="558" t="s">
        <v>381</v>
      </c>
      <c r="M108" s="559"/>
      <c r="N108" s="556" t="s">
        <v>382</v>
      </c>
      <c r="O108" s="557"/>
    </row>
    <row r="109" spans="2:15" ht="30.75" thickBot="1" x14ac:dyDescent="0.25">
      <c r="B109" s="553"/>
      <c r="C109" s="553"/>
      <c r="D109" s="207" t="s">
        <v>331</v>
      </c>
      <c r="E109" s="208" t="s">
        <v>239</v>
      </c>
      <c r="F109" s="207" t="s">
        <v>331</v>
      </c>
      <c r="G109" s="208" t="s">
        <v>239</v>
      </c>
      <c r="H109" s="207" t="s">
        <v>331</v>
      </c>
      <c r="I109" s="208" t="s">
        <v>239</v>
      </c>
      <c r="J109" s="289" t="s">
        <v>331</v>
      </c>
      <c r="K109" s="208" t="s">
        <v>239</v>
      </c>
      <c r="L109" s="388" t="s">
        <v>331</v>
      </c>
      <c r="M109" s="225" t="s">
        <v>239</v>
      </c>
      <c r="N109" s="290" t="s">
        <v>331</v>
      </c>
      <c r="O109" s="209" t="s">
        <v>239</v>
      </c>
    </row>
    <row r="110" spans="2:15" x14ac:dyDescent="0.2">
      <c r="B110" s="465">
        <v>1</v>
      </c>
      <c r="C110" s="466" t="s">
        <v>87</v>
      </c>
      <c r="D110" s="37"/>
      <c r="E110" s="38"/>
      <c r="F110" s="39"/>
      <c r="G110" s="38"/>
      <c r="H110" s="39"/>
      <c r="I110" s="38"/>
      <c r="J110" s="39"/>
      <c r="K110" s="38"/>
      <c r="L110" s="295"/>
      <c r="M110" s="296"/>
      <c r="N110" s="40"/>
      <c r="O110" s="38"/>
    </row>
    <row r="111" spans="2:15" x14ac:dyDescent="0.2">
      <c r="B111" s="467">
        <v>2</v>
      </c>
      <c r="C111" s="468" t="s">
        <v>67</v>
      </c>
      <c r="D111" s="41"/>
      <c r="E111" s="42"/>
      <c r="F111" s="43"/>
      <c r="G111" s="42"/>
      <c r="H111" s="43"/>
      <c r="I111" s="42"/>
      <c r="J111" s="43"/>
      <c r="K111" s="42"/>
      <c r="L111" s="293"/>
      <c r="M111" s="42"/>
      <c r="N111" s="44"/>
      <c r="O111" s="42"/>
    </row>
    <row r="112" spans="2:15" x14ac:dyDescent="0.2">
      <c r="B112" s="467">
        <v>3</v>
      </c>
      <c r="C112" s="468" t="s">
        <v>68</v>
      </c>
      <c r="D112" s="41"/>
      <c r="E112" s="42"/>
      <c r="F112" s="43"/>
      <c r="G112" s="42"/>
      <c r="H112" s="43"/>
      <c r="I112" s="42"/>
      <c r="J112" s="43"/>
      <c r="K112" s="42"/>
      <c r="L112" s="293"/>
      <c r="M112" s="42"/>
      <c r="N112" s="44"/>
      <c r="O112" s="42"/>
    </row>
    <row r="113" spans="2:15" x14ac:dyDescent="0.2">
      <c r="B113" s="467">
        <v>4</v>
      </c>
      <c r="C113" s="469" t="s">
        <v>81</v>
      </c>
      <c r="D113" s="41"/>
      <c r="E113" s="42"/>
      <c r="F113" s="43"/>
      <c r="G113" s="42"/>
      <c r="H113" s="43"/>
      <c r="I113" s="42"/>
      <c r="J113" s="43"/>
      <c r="K113" s="42"/>
      <c r="L113" s="293"/>
      <c r="M113" s="42"/>
      <c r="N113" s="44"/>
      <c r="O113" s="42"/>
    </row>
    <row r="114" spans="2:15" x14ac:dyDescent="0.2">
      <c r="B114" s="467">
        <v>5</v>
      </c>
      <c r="C114" s="469" t="s">
        <v>184</v>
      </c>
      <c r="D114" s="31"/>
      <c r="E114" s="32"/>
      <c r="F114" s="43"/>
      <c r="G114" s="42"/>
      <c r="H114" s="43"/>
      <c r="I114" s="42"/>
      <c r="J114" s="43"/>
      <c r="K114" s="42"/>
      <c r="L114" s="293"/>
      <c r="M114" s="42"/>
      <c r="N114" s="44"/>
      <c r="O114" s="42"/>
    </row>
    <row r="115" spans="2:15" x14ac:dyDescent="0.2">
      <c r="B115" s="467">
        <v>6</v>
      </c>
      <c r="C115" s="468" t="s">
        <v>73</v>
      </c>
      <c r="D115" s="41"/>
      <c r="E115" s="42"/>
      <c r="F115" s="43"/>
      <c r="G115" s="42"/>
      <c r="H115" s="43"/>
      <c r="I115" s="42"/>
      <c r="J115" s="43"/>
      <c r="K115" s="42"/>
      <c r="L115" s="293"/>
      <c r="M115" s="42"/>
      <c r="N115" s="44"/>
      <c r="O115" s="42"/>
    </row>
    <row r="116" spans="2:15" x14ac:dyDescent="0.2">
      <c r="B116" s="467">
        <v>7</v>
      </c>
      <c r="C116" s="468" t="s">
        <v>70</v>
      </c>
      <c r="D116" s="31"/>
      <c r="E116" s="32"/>
      <c r="F116" s="43"/>
      <c r="G116" s="42"/>
      <c r="H116" s="43"/>
      <c r="I116" s="42"/>
      <c r="J116" s="43"/>
      <c r="K116" s="42"/>
      <c r="L116" s="293"/>
      <c r="M116" s="42"/>
      <c r="N116" s="44"/>
      <c r="O116" s="42"/>
    </row>
    <row r="117" spans="2:15" x14ac:dyDescent="0.2">
      <c r="B117" s="467">
        <v>8</v>
      </c>
      <c r="C117" s="469" t="s">
        <v>80</v>
      </c>
      <c r="D117" s="31"/>
      <c r="E117" s="32"/>
      <c r="F117" s="43"/>
      <c r="G117" s="42"/>
      <c r="H117" s="43"/>
      <c r="I117" s="42"/>
      <c r="J117" s="43"/>
      <c r="K117" s="42"/>
      <c r="L117" s="293"/>
      <c r="M117" s="42"/>
      <c r="N117" s="44"/>
      <c r="O117" s="42"/>
    </row>
    <row r="118" spans="2:15" x14ac:dyDescent="0.2">
      <c r="B118" s="467">
        <v>9</v>
      </c>
      <c r="C118" s="469" t="s">
        <v>71</v>
      </c>
      <c r="D118" s="31"/>
      <c r="E118" s="32"/>
      <c r="F118" s="43"/>
      <c r="G118" s="42"/>
      <c r="H118" s="43"/>
      <c r="I118" s="42"/>
      <c r="J118" s="43"/>
      <c r="K118" s="42"/>
      <c r="L118" s="293"/>
      <c r="M118" s="42"/>
      <c r="N118" s="44"/>
      <c r="O118" s="42"/>
    </row>
    <row r="119" spans="2:15" x14ac:dyDescent="0.2">
      <c r="B119" s="467">
        <v>10</v>
      </c>
      <c r="C119" s="468" t="s">
        <v>69</v>
      </c>
      <c r="D119" s="31"/>
      <c r="E119" s="32"/>
      <c r="F119" s="43"/>
      <c r="G119" s="42"/>
      <c r="H119" s="43"/>
      <c r="I119" s="42"/>
      <c r="J119" s="43"/>
      <c r="K119" s="42"/>
      <c r="L119" s="293"/>
      <c r="M119" s="42"/>
      <c r="N119" s="44"/>
      <c r="O119" s="42"/>
    </row>
    <row r="120" spans="2:15" x14ac:dyDescent="0.2">
      <c r="B120" s="467">
        <v>11</v>
      </c>
      <c r="C120" s="468" t="s">
        <v>72</v>
      </c>
      <c r="D120" s="31"/>
      <c r="E120" s="32"/>
      <c r="F120" s="43"/>
      <c r="G120" s="42"/>
      <c r="H120" s="43"/>
      <c r="I120" s="42"/>
      <c r="J120" s="43"/>
      <c r="K120" s="42"/>
      <c r="L120" s="293"/>
      <c r="M120" s="42"/>
      <c r="N120" s="44"/>
      <c r="O120" s="42"/>
    </row>
    <row r="121" spans="2:15" x14ac:dyDescent="0.2">
      <c r="B121" s="467">
        <v>12</v>
      </c>
      <c r="C121" s="472" t="s">
        <v>169</v>
      </c>
      <c r="D121" s="31"/>
      <c r="E121" s="32"/>
      <c r="F121" s="43"/>
      <c r="G121" s="42"/>
      <c r="H121" s="43"/>
      <c r="I121" s="42"/>
      <c r="J121" s="43"/>
      <c r="K121" s="42"/>
      <c r="L121" s="293"/>
      <c r="M121" s="42"/>
      <c r="N121" s="44"/>
      <c r="O121" s="42"/>
    </row>
    <row r="122" spans="2:15" x14ac:dyDescent="0.2">
      <c r="B122" s="467">
        <v>13</v>
      </c>
      <c r="C122" s="468" t="s">
        <v>170</v>
      </c>
      <c r="D122" s="31"/>
      <c r="E122" s="32"/>
      <c r="F122" s="43"/>
      <c r="G122" s="42"/>
      <c r="H122" s="43"/>
      <c r="I122" s="42"/>
      <c r="J122" s="43"/>
      <c r="K122" s="42"/>
      <c r="L122" s="293"/>
      <c r="M122" s="42"/>
      <c r="N122" s="44"/>
      <c r="O122" s="42"/>
    </row>
    <row r="123" spans="2:15" x14ac:dyDescent="0.2">
      <c r="B123" s="467">
        <v>14</v>
      </c>
      <c r="C123" s="469" t="s">
        <v>171</v>
      </c>
      <c r="D123" s="31"/>
      <c r="E123" s="32"/>
      <c r="F123" s="43"/>
      <c r="G123" s="42"/>
      <c r="H123" s="43"/>
      <c r="I123" s="42"/>
      <c r="J123" s="43"/>
      <c r="K123" s="42"/>
      <c r="L123" s="293"/>
      <c r="M123" s="42"/>
      <c r="N123" s="44"/>
      <c r="O123" s="42"/>
    </row>
    <row r="124" spans="2:15" x14ac:dyDescent="0.2">
      <c r="B124" s="467">
        <v>15</v>
      </c>
      <c r="C124" s="469" t="s">
        <v>172</v>
      </c>
      <c r="D124" s="31"/>
      <c r="E124" s="32"/>
      <c r="F124" s="43"/>
      <c r="G124" s="42"/>
      <c r="H124" s="43"/>
      <c r="I124" s="42"/>
      <c r="J124" s="43"/>
      <c r="K124" s="42"/>
      <c r="L124" s="293"/>
      <c r="M124" s="42"/>
      <c r="N124" s="44"/>
      <c r="O124" s="42"/>
    </row>
    <row r="125" spans="2:15" x14ac:dyDescent="0.2">
      <c r="B125" s="467">
        <v>16</v>
      </c>
      <c r="C125" s="469" t="s">
        <v>165</v>
      </c>
      <c r="D125" s="33"/>
      <c r="E125" s="34"/>
      <c r="F125" s="43"/>
      <c r="G125" s="42"/>
      <c r="H125" s="43"/>
      <c r="I125" s="42"/>
      <c r="J125" s="43"/>
      <c r="K125" s="42"/>
      <c r="L125" s="293"/>
      <c r="M125" s="42"/>
      <c r="N125" s="44"/>
      <c r="O125" s="42"/>
    </row>
    <row r="126" spans="2:15" x14ac:dyDescent="0.2">
      <c r="B126" s="467">
        <v>17</v>
      </c>
      <c r="C126" s="470" t="s">
        <v>280</v>
      </c>
      <c r="D126" s="31"/>
      <c r="E126" s="32"/>
      <c r="F126" s="43"/>
      <c r="G126" s="42"/>
      <c r="H126" s="43"/>
      <c r="I126" s="42"/>
      <c r="J126" s="43"/>
      <c r="K126" s="42"/>
      <c r="L126" s="293"/>
      <c r="M126" s="42"/>
      <c r="N126" s="44"/>
      <c r="O126" s="42"/>
    </row>
    <row r="127" spans="2:15" x14ac:dyDescent="0.2">
      <c r="B127" s="467">
        <v>18</v>
      </c>
      <c r="C127" s="469" t="s">
        <v>82</v>
      </c>
      <c r="D127" s="31"/>
      <c r="E127" s="32"/>
      <c r="F127" s="43"/>
      <c r="G127" s="42"/>
      <c r="H127" s="43"/>
      <c r="I127" s="42"/>
      <c r="J127" s="43"/>
      <c r="K127" s="42"/>
      <c r="L127" s="293"/>
      <c r="M127" s="42"/>
      <c r="N127" s="44"/>
      <c r="O127" s="42"/>
    </row>
    <row r="128" spans="2:15" x14ac:dyDescent="0.2">
      <c r="B128" s="467">
        <v>19</v>
      </c>
      <c r="C128" s="469" t="s">
        <v>191</v>
      </c>
      <c r="D128" s="31"/>
      <c r="E128" s="32"/>
      <c r="F128" s="43"/>
      <c r="G128" s="42"/>
      <c r="H128" s="43"/>
      <c r="I128" s="42"/>
      <c r="J128" s="43"/>
      <c r="K128" s="42"/>
      <c r="L128" s="293"/>
      <c r="M128" s="42"/>
      <c r="N128" s="44"/>
      <c r="O128" s="42"/>
    </row>
    <row r="129" spans="2:15" x14ac:dyDescent="0.2">
      <c r="B129" s="467">
        <v>20</v>
      </c>
      <c r="C129" s="469" t="s">
        <v>190</v>
      </c>
      <c r="D129" s="31"/>
      <c r="E129" s="32"/>
      <c r="F129" s="43"/>
      <c r="G129" s="42"/>
      <c r="H129" s="43"/>
      <c r="I129" s="42"/>
      <c r="J129" s="43"/>
      <c r="K129" s="42"/>
      <c r="L129" s="293"/>
      <c r="M129" s="42"/>
      <c r="N129" s="44"/>
      <c r="O129" s="42"/>
    </row>
    <row r="130" spans="2:15" x14ac:dyDescent="0.2">
      <c r="B130" s="467">
        <v>21</v>
      </c>
      <c r="C130" s="469" t="s">
        <v>187</v>
      </c>
      <c r="D130" s="31"/>
      <c r="E130" s="32"/>
      <c r="F130" s="43"/>
      <c r="G130" s="42"/>
      <c r="H130" s="43"/>
      <c r="I130" s="42"/>
      <c r="J130" s="43"/>
      <c r="K130" s="42"/>
      <c r="L130" s="293"/>
      <c r="M130" s="42"/>
      <c r="N130" s="44"/>
      <c r="O130" s="42"/>
    </row>
    <row r="131" spans="2:15" x14ac:dyDescent="0.2">
      <c r="B131" s="467">
        <v>22</v>
      </c>
      <c r="C131" s="469" t="s">
        <v>74</v>
      </c>
      <c r="D131" s="41"/>
      <c r="E131" s="42"/>
      <c r="F131" s="43"/>
      <c r="G131" s="42"/>
      <c r="H131" s="43"/>
      <c r="I131" s="42"/>
      <c r="J131" s="43"/>
      <c r="K131" s="42"/>
      <c r="L131" s="293"/>
      <c r="M131" s="42"/>
      <c r="N131" s="44"/>
      <c r="O131" s="42"/>
    </row>
    <row r="132" spans="2:15" x14ac:dyDescent="0.2">
      <c r="B132" s="467">
        <v>23</v>
      </c>
      <c r="C132" s="469" t="s">
        <v>173</v>
      </c>
      <c r="D132" s="41"/>
      <c r="E132" s="42"/>
      <c r="F132" s="43"/>
      <c r="G132" s="42"/>
      <c r="H132" s="43"/>
      <c r="I132" s="42"/>
      <c r="J132" s="43"/>
      <c r="K132" s="42"/>
      <c r="L132" s="293"/>
      <c r="M132" s="42"/>
      <c r="N132" s="44"/>
      <c r="O132" s="42"/>
    </row>
    <row r="133" spans="2:15" x14ac:dyDescent="0.2">
      <c r="B133" s="467">
        <v>24</v>
      </c>
      <c r="C133" s="469" t="s">
        <v>83</v>
      </c>
      <c r="D133" s="41"/>
      <c r="E133" s="42"/>
      <c r="F133" s="43"/>
      <c r="G133" s="42"/>
      <c r="H133" s="43"/>
      <c r="I133" s="42"/>
      <c r="J133" s="43"/>
      <c r="K133" s="42"/>
      <c r="L133" s="293"/>
      <c r="M133" s="42"/>
      <c r="N133" s="44"/>
      <c r="O133" s="42"/>
    </row>
    <row r="134" spans="2:15" x14ac:dyDescent="0.2">
      <c r="B134" s="467">
        <v>25</v>
      </c>
      <c r="C134" s="470" t="s">
        <v>405</v>
      </c>
      <c r="D134" s="41"/>
      <c r="E134" s="42"/>
      <c r="F134" s="43"/>
      <c r="G134" s="42"/>
      <c r="H134" s="43"/>
      <c r="I134" s="42"/>
      <c r="J134" s="43"/>
      <c r="K134" s="42"/>
      <c r="L134" s="293"/>
      <c r="M134" s="42"/>
      <c r="N134" s="44"/>
      <c r="O134" s="42"/>
    </row>
    <row r="135" spans="2:15" x14ac:dyDescent="0.2">
      <c r="B135" s="467">
        <v>26</v>
      </c>
      <c r="C135" s="469" t="s">
        <v>259</v>
      </c>
      <c r="D135" s="41"/>
      <c r="E135" s="42"/>
      <c r="F135" s="43"/>
      <c r="G135" s="42"/>
      <c r="H135" s="43"/>
      <c r="I135" s="42"/>
      <c r="J135" s="43"/>
      <c r="K135" s="42"/>
      <c r="L135" s="293"/>
      <c r="M135" s="42"/>
      <c r="N135" s="44"/>
      <c r="O135" s="42"/>
    </row>
    <row r="136" spans="2:15" x14ac:dyDescent="0.2">
      <c r="B136" s="467">
        <v>27</v>
      </c>
      <c r="C136" s="469" t="s">
        <v>85</v>
      </c>
      <c r="D136" s="41"/>
      <c r="E136" s="42"/>
      <c r="F136" s="43"/>
      <c r="G136" s="42"/>
      <c r="H136" s="43"/>
      <c r="I136" s="42"/>
      <c r="J136" s="43"/>
      <c r="K136" s="42"/>
      <c r="L136" s="293"/>
      <c r="M136" s="42"/>
      <c r="N136" s="44"/>
      <c r="O136" s="42"/>
    </row>
    <row r="137" spans="2:15" x14ac:dyDescent="0.2">
      <c r="B137" s="467">
        <v>28</v>
      </c>
      <c r="C137" s="468" t="s">
        <v>404</v>
      </c>
      <c r="D137" s="41"/>
      <c r="E137" s="42"/>
      <c r="F137" s="43"/>
      <c r="G137" s="42"/>
      <c r="H137" s="43"/>
      <c r="I137" s="42"/>
      <c r="J137" s="43"/>
      <c r="K137" s="42"/>
      <c r="L137" s="293"/>
      <c r="M137" s="42"/>
      <c r="N137" s="44"/>
      <c r="O137" s="42"/>
    </row>
    <row r="138" spans="2:15" x14ac:dyDescent="0.2">
      <c r="B138" s="467">
        <v>29</v>
      </c>
      <c r="C138" s="468" t="s">
        <v>195</v>
      </c>
      <c r="D138" s="35"/>
      <c r="E138" s="36"/>
      <c r="F138" s="43"/>
      <c r="G138" s="42"/>
      <c r="H138" s="43"/>
      <c r="I138" s="42"/>
      <c r="J138" s="43"/>
      <c r="K138" s="42"/>
      <c r="L138" s="293"/>
      <c r="M138" s="42"/>
      <c r="N138" s="44"/>
      <c r="O138" s="42"/>
    </row>
    <row r="139" spans="2:15" x14ac:dyDescent="0.2">
      <c r="B139" s="467">
        <v>30</v>
      </c>
      <c r="C139" s="468" t="s">
        <v>196</v>
      </c>
      <c r="D139" s="31"/>
      <c r="E139" s="32"/>
      <c r="F139" s="43"/>
      <c r="G139" s="42"/>
      <c r="H139" s="43"/>
      <c r="I139" s="42"/>
      <c r="J139" s="43"/>
      <c r="K139" s="42"/>
      <c r="L139" s="293"/>
      <c r="M139" s="42"/>
      <c r="N139" s="44"/>
      <c r="O139" s="42"/>
    </row>
    <row r="140" spans="2:15" x14ac:dyDescent="0.2">
      <c r="B140" s="467">
        <v>31</v>
      </c>
      <c r="C140" s="468" t="s">
        <v>197</v>
      </c>
      <c r="D140" s="31"/>
      <c r="E140" s="32"/>
      <c r="F140" s="43"/>
      <c r="G140" s="42"/>
      <c r="H140" s="43"/>
      <c r="I140" s="42"/>
      <c r="J140" s="43"/>
      <c r="K140" s="42"/>
      <c r="L140" s="293"/>
      <c r="M140" s="42"/>
      <c r="N140" s="44"/>
      <c r="O140" s="42"/>
    </row>
    <row r="141" spans="2:15" x14ac:dyDescent="0.2">
      <c r="B141" s="467">
        <v>32</v>
      </c>
      <c r="C141" s="468" t="s">
        <v>186</v>
      </c>
      <c r="D141" s="31"/>
      <c r="E141" s="32"/>
      <c r="F141" s="43"/>
      <c r="G141" s="42"/>
      <c r="H141" s="43"/>
      <c r="I141" s="42"/>
      <c r="J141" s="43"/>
      <c r="K141" s="42"/>
      <c r="L141" s="293"/>
      <c r="M141" s="42"/>
      <c r="N141" s="44"/>
      <c r="O141" s="42"/>
    </row>
    <row r="142" spans="2:15" x14ac:dyDescent="0.2">
      <c r="B142" s="15">
        <v>33</v>
      </c>
      <c r="C142" s="471" t="s">
        <v>198</v>
      </c>
      <c r="D142" s="45"/>
      <c r="E142" s="46"/>
      <c r="F142" s="47"/>
      <c r="G142" s="48"/>
      <c r="H142" s="47"/>
      <c r="I142" s="48"/>
      <c r="J142" s="47"/>
      <c r="K142" s="48"/>
      <c r="L142" s="294"/>
      <c r="M142" s="48"/>
      <c r="N142" s="49"/>
      <c r="O142" s="48"/>
    </row>
    <row r="143" spans="2:15" x14ac:dyDescent="0.2">
      <c r="B143" s="15">
        <v>34</v>
      </c>
      <c r="C143" s="16"/>
      <c r="D143" s="45"/>
      <c r="E143" s="46"/>
      <c r="F143" s="47"/>
      <c r="G143" s="48"/>
      <c r="H143" s="47"/>
      <c r="I143" s="48"/>
      <c r="J143" s="47"/>
      <c r="K143" s="48"/>
      <c r="L143" s="294"/>
      <c r="M143" s="48"/>
      <c r="N143" s="49"/>
      <c r="O143" s="48"/>
    </row>
    <row r="144" spans="2:15" x14ac:dyDescent="0.2">
      <c r="B144" s="15"/>
      <c r="C144" s="16"/>
      <c r="D144" s="45"/>
      <c r="E144" s="46"/>
      <c r="F144" s="47"/>
      <c r="G144" s="48"/>
      <c r="H144" s="47"/>
      <c r="I144" s="48"/>
      <c r="J144" s="47"/>
      <c r="K144" s="48"/>
      <c r="L144" s="293"/>
      <c r="M144" s="42"/>
      <c r="N144" s="49"/>
      <c r="O144" s="48"/>
    </row>
    <row r="145" spans="2:15" ht="13.5" thickBot="1" x14ac:dyDescent="0.25">
      <c r="B145" s="17"/>
      <c r="C145" s="18" t="s">
        <v>10</v>
      </c>
      <c r="D145" s="50">
        <f>SUM(D110:D144)</f>
        <v>0</v>
      </c>
      <c r="E145" s="51">
        <f>SUM(E110:E144)</f>
        <v>0</v>
      </c>
      <c r="F145" s="50">
        <f>SUM(F110:F144)</f>
        <v>0</v>
      </c>
      <c r="G145" s="51">
        <f>SUM(G110:G144)</f>
        <v>0</v>
      </c>
      <c r="H145" s="50">
        <f t="shared" ref="H145:O145" si="2">SUM(H110:H144)</f>
        <v>0</v>
      </c>
      <c r="I145" s="51">
        <f t="shared" si="2"/>
        <v>0</v>
      </c>
      <c r="J145" s="50">
        <f t="shared" si="2"/>
        <v>0</v>
      </c>
      <c r="K145" s="51">
        <f t="shared" si="2"/>
        <v>0</v>
      </c>
      <c r="L145" s="50">
        <f t="shared" si="2"/>
        <v>0</v>
      </c>
      <c r="M145" s="51">
        <f t="shared" si="2"/>
        <v>0</v>
      </c>
      <c r="N145" s="52">
        <f t="shared" si="2"/>
        <v>0</v>
      </c>
      <c r="O145" s="51">
        <f t="shared" si="2"/>
        <v>0</v>
      </c>
    </row>
    <row r="146" spans="2:15" ht="5.25" customHeight="1" x14ac:dyDescent="0.2"/>
    <row r="147" spans="2:15" x14ac:dyDescent="0.2">
      <c r="B147" s="14"/>
      <c r="N147" s="89" t="s">
        <v>279</v>
      </c>
    </row>
    <row r="148" spans="2:15" ht="20.25" x14ac:dyDescent="0.2">
      <c r="B148" s="545" t="s">
        <v>0</v>
      </c>
      <c r="C148" s="545"/>
      <c r="D148" s="545"/>
      <c r="E148" s="545"/>
      <c r="F148" s="545"/>
      <c r="G148" s="545"/>
      <c r="H148" s="545"/>
      <c r="I148" s="545"/>
      <c r="J148" s="545"/>
      <c r="K148" s="545"/>
      <c r="L148" s="545"/>
      <c r="M148" s="545"/>
      <c r="N148" s="545"/>
      <c r="O148" s="545"/>
    </row>
    <row r="149" spans="2:15" ht="20.25" x14ac:dyDescent="0.2">
      <c r="B149" s="545" t="s">
        <v>2</v>
      </c>
      <c r="C149" s="545"/>
      <c r="D149" s="545"/>
      <c r="E149" s="545"/>
      <c r="F149" s="545"/>
      <c r="G149" s="545"/>
      <c r="H149" s="545"/>
      <c r="I149" s="545"/>
      <c r="J149" s="545"/>
      <c r="K149" s="545"/>
      <c r="L149" s="545"/>
      <c r="M149" s="545"/>
      <c r="N149" s="545"/>
      <c r="O149" s="545"/>
    </row>
    <row r="150" spans="2:15" x14ac:dyDescent="0.2">
      <c r="B150" s="538" t="str">
        <f>B101</f>
        <v xml:space="preserve">           OACE, OSDE, CAP ó CAM : </v>
      </c>
      <c r="C150" s="539"/>
      <c r="D150" s="539"/>
      <c r="E150" s="539"/>
      <c r="F150" s="539"/>
      <c r="G150" s="539"/>
      <c r="H150" s="539"/>
      <c r="I150" s="539"/>
      <c r="J150" s="72"/>
      <c r="K150" s="72"/>
      <c r="L150" s="72"/>
      <c r="M150" s="72"/>
      <c r="N150" s="12"/>
      <c r="O150" s="12"/>
    </row>
    <row r="151" spans="2:15" x14ac:dyDescent="0.2">
      <c r="B151" s="538" t="str">
        <f>B102</f>
        <v xml:space="preserve">           GRUPO: </v>
      </c>
      <c r="C151" s="539"/>
      <c r="D151" s="539"/>
      <c r="E151" s="539"/>
      <c r="F151" s="539"/>
      <c r="G151" s="539"/>
      <c r="H151" s="539"/>
      <c r="I151" s="539"/>
      <c r="J151" s="72"/>
      <c r="K151" s="72"/>
      <c r="L151" s="72"/>
      <c r="M151" s="72"/>
      <c r="N151" s="12"/>
      <c r="O151" s="12"/>
    </row>
    <row r="152" spans="2:15" x14ac:dyDescent="0.2">
      <c r="B152" s="538" t="str">
        <f>B103</f>
        <v xml:space="preserve">           EMPRESA: </v>
      </c>
      <c r="C152" s="539"/>
      <c r="D152" s="539"/>
      <c r="E152" s="539"/>
      <c r="F152" s="539"/>
      <c r="G152" s="539"/>
      <c r="H152" s="539"/>
      <c r="I152" s="539"/>
      <c r="J152" s="72"/>
      <c r="K152" s="72"/>
      <c r="L152" s="72"/>
      <c r="M152" s="72"/>
      <c r="N152" s="12"/>
      <c r="O152" s="12"/>
    </row>
    <row r="153" spans="2:15" x14ac:dyDescent="0.2">
      <c r="B153" s="538" t="str">
        <f>B104</f>
        <v xml:space="preserve">           CÓDIGO REUP: </v>
      </c>
      <c r="C153" s="539"/>
      <c r="D153" s="539"/>
      <c r="E153" s="539"/>
      <c r="F153" s="539"/>
      <c r="G153" s="539"/>
      <c r="H153" s="539"/>
      <c r="I153" s="539"/>
      <c r="J153" s="72"/>
      <c r="K153" s="72"/>
      <c r="L153" s="72"/>
      <c r="M153" s="72"/>
      <c r="N153" s="12"/>
      <c r="O153" s="12"/>
    </row>
    <row r="154" spans="2:15" ht="3.75" customHeight="1" thickBot="1" x14ac:dyDescent="0.25">
      <c r="B154" s="16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12"/>
      <c r="O154" s="12"/>
    </row>
    <row r="155" spans="2:15" ht="13.5" thickBot="1" x14ac:dyDescent="0.25">
      <c r="B155" s="542" t="s">
        <v>386</v>
      </c>
      <c r="C155" s="543"/>
      <c r="D155" s="543"/>
      <c r="E155" s="543"/>
      <c r="F155" s="543"/>
      <c r="G155" s="543"/>
      <c r="H155" s="543"/>
      <c r="I155" s="543"/>
      <c r="J155" s="543"/>
      <c r="K155" s="543"/>
      <c r="L155" s="543"/>
      <c r="M155" s="543"/>
      <c r="N155" s="543"/>
      <c r="O155" s="544"/>
    </row>
    <row r="156" spans="2:15" ht="13.5" thickBot="1" x14ac:dyDescent="0.25"/>
    <row r="157" spans="2:15" ht="15.75" customHeight="1" thickBot="1" x14ac:dyDescent="0.25">
      <c r="B157" s="552" t="s">
        <v>8</v>
      </c>
      <c r="C157" s="552" t="s">
        <v>7</v>
      </c>
      <c r="D157" s="554" t="s">
        <v>377</v>
      </c>
      <c r="E157" s="555"/>
      <c r="F157" s="554" t="s">
        <v>378</v>
      </c>
      <c r="G157" s="555"/>
      <c r="H157" s="554" t="s">
        <v>379</v>
      </c>
      <c r="I157" s="555"/>
      <c r="J157" s="554" t="s">
        <v>380</v>
      </c>
      <c r="K157" s="555"/>
      <c r="L157" s="558" t="s">
        <v>381</v>
      </c>
      <c r="M157" s="559"/>
      <c r="N157" s="556" t="s">
        <v>382</v>
      </c>
      <c r="O157" s="557"/>
    </row>
    <row r="158" spans="2:15" ht="30.75" thickBot="1" x14ac:dyDescent="0.25">
      <c r="B158" s="553"/>
      <c r="C158" s="553"/>
      <c r="D158" s="207" t="s">
        <v>331</v>
      </c>
      <c r="E158" s="208" t="s">
        <v>239</v>
      </c>
      <c r="F158" s="207" t="s">
        <v>331</v>
      </c>
      <c r="G158" s="208" t="s">
        <v>239</v>
      </c>
      <c r="H158" s="207" t="s">
        <v>331</v>
      </c>
      <c r="I158" s="208" t="s">
        <v>239</v>
      </c>
      <c r="J158" s="289" t="s">
        <v>331</v>
      </c>
      <c r="K158" s="208" t="s">
        <v>239</v>
      </c>
      <c r="L158" s="388" t="s">
        <v>331</v>
      </c>
      <c r="M158" s="389" t="s">
        <v>239</v>
      </c>
      <c r="N158" s="290" t="s">
        <v>331</v>
      </c>
      <c r="O158" s="209" t="s">
        <v>239</v>
      </c>
    </row>
    <row r="159" spans="2:15" x14ac:dyDescent="0.2">
      <c r="B159" s="465">
        <v>1</v>
      </c>
      <c r="C159" s="466" t="s">
        <v>87</v>
      </c>
      <c r="D159" s="37"/>
      <c r="E159" s="38"/>
      <c r="F159" s="39"/>
      <c r="G159" s="38"/>
      <c r="H159" s="39"/>
      <c r="I159" s="38"/>
      <c r="J159" s="39"/>
      <c r="K159" s="38"/>
      <c r="L159" s="292"/>
      <c r="M159" s="38"/>
      <c r="N159" s="40"/>
      <c r="O159" s="38"/>
    </row>
    <row r="160" spans="2:15" x14ac:dyDescent="0.2">
      <c r="B160" s="467">
        <v>2</v>
      </c>
      <c r="C160" s="468" t="s">
        <v>67</v>
      </c>
      <c r="D160" s="41"/>
      <c r="E160" s="42"/>
      <c r="F160" s="43"/>
      <c r="G160" s="42"/>
      <c r="H160" s="43"/>
      <c r="I160" s="42"/>
      <c r="J160" s="43"/>
      <c r="K160" s="42"/>
      <c r="L160" s="293"/>
      <c r="M160" s="42"/>
      <c r="N160" s="44"/>
      <c r="O160" s="42"/>
    </row>
    <row r="161" spans="2:15" x14ac:dyDescent="0.2">
      <c r="B161" s="467">
        <v>3</v>
      </c>
      <c r="C161" s="468" t="s">
        <v>68</v>
      </c>
      <c r="D161" s="41"/>
      <c r="E161" s="42"/>
      <c r="F161" s="43"/>
      <c r="G161" s="42"/>
      <c r="H161" s="43"/>
      <c r="I161" s="42"/>
      <c r="J161" s="43"/>
      <c r="K161" s="42"/>
      <c r="L161" s="293"/>
      <c r="M161" s="42"/>
      <c r="N161" s="44"/>
      <c r="O161" s="42"/>
    </row>
    <row r="162" spans="2:15" x14ac:dyDescent="0.2">
      <c r="B162" s="467">
        <v>4</v>
      </c>
      <c r="C162" s="469" t="s">
        <v>81</v>
      </c>
      <c r="D162" s="41"/>
      <c r="E162" s="42"/>
      <c r="F162" s="43"/>
      <c r="G162" s="42"/>
      <c r="H162" s="43"/>
      <c r="I162" s="42"/>
      <c r="J162" s="43"/>
      <c r="K162" s="42"/>
      <c r="L162" s="293"/>
      <c r="M162" s="42"/>
      <c r="N162" s="44"/>
      <c r="O162" s="42"/>
    </row>
    <row r="163" spans="2:15" x14ac:dyDescent="0.2">
      <c r="B163" s="467">
        <v>5</v>
      </c>
      <c r="C163" s="469" t="s">
        <v>184</v>
      </c>
      <c r="D163" s="31"/>
      <c r="E163" s="32"/>
      <c r="F163" s="43"/>
      <c r="G163" s="42"/>
      <c r="H163" s="43"/>
      <c r="I163" s="42"/>
      <c r="J163" s="43"/>
      <c r="K163" s="42"/>
      <c r="L163" s="293"/>
      <c r="M163" s="42"/>
      <c r="N163" s="44"/>
      <c r="O163" s="42"/>
    </row>
    <row r="164" spans="2:15" x14ac:dyDescent="0.2">
      <c r="B164" s="467">
        <v>6</v>
      </c>
      <c r="C164" s="468" t="s">
        <v>73</v>
      </c>
      <c r="D164" s="41"/>
      <c r="E164" s="42"/>
      <c r="F164" s="43"/>
      <c r="G164" s="42"/>
      <c r="H164" s="43"/>
      <c r="I164" s="42"/>
      <c r="J164" s="43"/>
      <c r="K164" s="42"/>
      <c r="L164" s="293"/>
      <c r="M164" s="42"/>
      <c r="N164" s="44"/>
      <c r="O164" s="42"/>
    </row>
    <row r="165" spans="2:15" x14ac:dyDescent="0.2">
      <c r="B165" s="467">
        <v>7</v>
      </c>
      <c r="C165" s="468" t="s">
        <v>70</v>
      </c>
      <c r="D165" s="31"/>
      <c r="E165" s="32"/>
      <c r="F165" s="43"/>
      <c r="G165" s="42"/>
      <c r="H165" s="43"/>
      <c r="I165" s="42"/>
      <c r="J165" s="43"/>
      <c r="K165" s="42"/>
      <c r="L165" s="293"/>
      <c r="M165" s="42"/>
      <c r="N165" s="44"/>
      <c r="O165" s="42"/>
    </row>
    <row r="166" spans="2:15" x14ac:dyDescent="0.2">
      <c r="B166" s="467">
        <v>8</v>
      </c>
      <c r="C166" s="469" t="s">
        <v>80</v>
      </c>
      <c r="D166" s="31"/>
      <c r="E166" s="32"/>
      <c r="F166" s="43"/>
      <c r="G166" s="42"/>
      <c r="H166" s="43"/>
      <c r="I166" s="42"/>
      <c r="J166" s="43"/>
      <c r="K166" s="42"/>
      <c r="L166" s="293"/>
      <c r="M166" s="42"/>
      <c r="N166" s="44"/>
      <c r="O166" s="42"/>
    </row>
    <row r="167" spans="2:15" x14ac:dyDescent="0.2">
      <c r="B167" s="467">
        <v>9</v>
      </c>
      <c r="C167" s="469" t="s">
        <v>71</v>
      </c>
      <c r="D167" s="31"/>
      <c r="E167" s="32"/>
      <c r="F167" s="43"/>
      <c r="G167" s="42"/>
      <c r="H167" s="43"/>
      <c r="I167" s="42"/>
      <c r="J167" s="43"/>
      <c r="K167" s="42"/>
      <c r="L167" s="293"/>
      <c r="M167" s="42"/>
      <c r="N167" s="44"/>
      <c r="O167" s="42"/>
    </row>
    <row r="168" spans="2:15" x14ac:dyDescent="0.2">
      <c r="B168" s="467">
        <v>10</v>
      </c>
      <c r="C168" s="468" t="s">
        <v>69</v>
      </c>
      <c r="D168" s="31"/>
      <c r="E168" s="32"/>
      <c r="F168" s="43"/>
      <c r="G168" s="42"/>
      <c r="H168" s="43"/>
      <c r="I168" s="42"/>
      <c r="J168" s="43"/>
      <c r="K168" s="42"/>
      <c r="L168" s="293"/>
      <c r="M168" s="42"/>
      <c r="N168" s="44"/>
      <c r="O168" s="42"/>
    </row>
    <row r="169" spans="2:15" x14ac:dyDescent="0.2">
      <c r="B169" s="467">
        <v>11</v>
      </c>
      <c r="C169" s="468" t="s">
        <v>72</v>
      </c>
      <c r="D169" s="31"/>
      <c r="E169" s="32"/>
      <c r="F169" s="43"/>
      <c r="G169" s="42"/>
      <c r="H169" s="43"/>
      <c r="I169" s="42"/>
      <c r="J169" s="43"/>
      <c r="K169" s="42"/>
      <c r="L169" s="293"/>
      <c r="M169" s="42"/>
      <c r="N169" s="44"/>
      <c r="O169" s="42"/>
    </row>
    <row r="170" spans="2:15" x14ac:dyDescent="0.2">
      <c r="B170" s="467">
        <v>12</v>
      </c>
      <c r="C170" s="472" t="s">
        <v>169</v>
      </c>
      <c r="D170" s="31"/>
      <c r="E170" s="32"/>
      <c r="F170" s="43"/>
      <c r="G170" s="42"/>
      <c r="H170" s="43"/>
      <c r="I170" s="42"/>
      <c r="J170" s="43"/>
      <c r="K170" s="42"/>
      <c r="L170" s="293"/>
      <c r="M170" s="42"/>
      <c r="N170" s="44"/>
      <c r="O170" s="42"/>
    </row>
    <row r="171" spans="2:15" x14ac:dyDescent="0.2">
      <c r="B171" s="467">
        <v>13</v>
      </c>
      <c r="C171" s="468" t="s">
        <v>170</v>
      </c>
      <c r="D171" s="31"/>
      <c r="E171" s="32"/>
      <c r="F171" s="43"/>
      <c r="G171" s="42"/>
      <c r="H171" s="43"/>
      <c r="I171" s="42"/>
      <c r="J171" s="43"/>
      <c r="K171" s="42"/>
      <c r="L171" s="293"/>
      <c r="M171" s="42"/>
      <c r="N171" s="44"/>
      <c r="O171" s="42"/>
    </row>
    <row r="172" spans="2:15" x14ac:dyDescent="0.2">
      <c r="B172" s="467">
        <v>14</v>
      </c>
      <c r="C172" s="469" t="s">
        <v>171</v>
      </c>
      <c r="D172" s="31"/>
      <c r="E172" s="32"/>
      <c r="F172" s="43"/>
      <c r="G172" s="42"/>
      <c r="H172" s="43"/>
      <c r="I172" s="42"/>
      <c r="J172" s="43"/>
      <c r="K172" s="42"/>
      <c r="L172" s="293"/>
      <c r="M172" s="42"/>
      <c r="N172" s="44"/>
      <c r="O172" s="42"/>
    </row>
    <row r="173" spans="2:15" x14ac:dyDescent="0.2">
      <c r="B173" s="467">
        <v>15</v>
      </c>
      <c r="C173" s="469" t="s">
        <v>172</v>
      </c>
      <c r="D173" s="31"/>
      <c r="E173" s="32"/>
      <c r="F173" s="43"/>
      <c r="G173" s="42"/>
      <c r="H173" s="43"/>
      <c r="I173" s="42"/>
      <c r="J173" s="43"/>
      <c r="K173" s="42"/>
      <c r="L173" s="293"/>
      <c r="M173" s="42"/>
      <c r="N173" s="44"/>
      <c r="O173" s="42"/>
    </row>
    <row r="174" spans="2:15" x14ac:dyDescent="0.2">
      <c r="B174" s="467">
        <v>16</v>
      </c>
      <c r="C174" s="469" t="s">
        <v>165</v>
      </c>
      <c r="D174" s="33"/>
      <c r="E174" s="34"/>
      <c r="F174" s="43"/>
      <c r="G174" s="42"/>
      <c r="H174" s="43"/>
      <c r="I174" s="42"/>
      <c r="J174" s="43"/>
      <c r="K174" s="42"/>
      <c r="L174" s="293"/>
      <c r="M174" s="42"/>
      <c r="N174" s="44"/>
      <c r="O174" s="42"/>
    </row>
    <row r="175" spans="2:15" x14ac:dyDescent="0.2">
      <c r="B175" s="467">
        <v>17</v>
      </c>
      <c r="C175" s="470" t="s">
        <v>280</v>
      </c>
      <c r="D175" s="31"/>
      <c r="E175" s="32"/>
      <c r="F175" s="43"/>
      <c r="G175" s="42"/>
      <c r="H175" s="43"/>
      <c r="I175" s="42"/>
      <c r="J175" s="43"/>
      <c r="K175" s="42"/>
      <c r="L175" s="293"/>
      <c r="M175" s="42"/>
      <c r="N175" s="44"/>
      <c r="O175" s="42"/>
    </row>
    <row r="176" spans="2:15" x14ac:dyDescent="0.2">
      <c r="B176" s="467">
        <v>18</v>
      </c>
      <c r="C176" s="469" t="s">
        <v>82</v>
      </c>
      <c r="D176" s="31"/>
      <c r="E176" s="32"/>
      <c r="F176" s="43"/>
      <c r="G176" s="42"/>
      <c r="H176" s="43"/>
      <c r="I176" s="42"/>
      <c r="J176" s="43"/>
      <c r="K176" s="42"/>
      <c r="L176" s="293"/>
      <c r="M176" s="42"/>
      <c r="N176" s="44"/>
      <c r="O176" s="42"/>
    </row>
    <row r="177" spans="2:15" x14ac:dyDescent="0.2">
      <c r="B177" s="467">
        <v>19</v>
      </c>
      <c r="C177" s="469" t="s">
        <v>191</v>
      </c>
      <c r="D177" s="31"/>
      <c r="E177" s="32"/>
      <c r="F177" s="43"/>
      <c r="G177" s="42"/>
      <c r="H177" s="43"/>
      <c r="I177" s="42"/>
      <c r="J177" s="43"/>
      <c r="K177" s="42"/>
      <c r="L177" s="293"/>
      <c r="M177" s="42"/>
      <c r="N177" s="44"/>
      <c r="O177" s="42"/>
    </row>
    <row r="178" spans="2:15" x14ac:dyDescent="0.2">
      <c r="B178" s="467">
        <v>20</v>
      </c>
      <c r="C178" s="469" t="s">
        <v>190</v>
      </c>
      <c r="D178" s="31"/>
      <c r="E178" s="32"/>
      <c r="F178" s="43"/>
      <c r="G178" s="42"/>
      <c r="H178" s="43"/>
      <c r="I178" s="42"/>
      <c r="J178" s="43"/>
      <c r="K178" s="42"/>
      <c r="L178" s="293"/>
      <c r="M178" s="42"/>
      <c r="N178" s="44"/>
      <c r="O178" s="42"/>
    </row>
    <row r="179" spans="2:15" x14ac:dyDescent="0.2">
      <c r="B179" s="467">
        <v>21</v>
      </c>
      <c r="C179" s="469" t="s">
        <v>187</v>
      </c>
      <c r="D179" s="31"/>
      <c r="E179" s="32"/>
      <c r="F179" s="43"/>
      <c r="G179" s="42"/>
      <c r="H179" s="43"/>
      <c r="I179" s="42"/>
      <c r="J179" s="43"/>
      <c r="K179" s="42"/>
      <c r="L179" s="293"/>
      <c r="M179" s="42"/>
      <c r="N179" s="44"/>
      <c r="O179" s="42"/>
    </row>
    <row r="180" spans="2:15" x14ac:dyDescent="0.2">
      <c r="B180" s="467">
        <v>22</v>
      </c>
      <c r="C180" s="469" t="s">
        <v>74</v>
      </c>
      <c r="D180" s="41"/>
      <c r="E180" s="42"/>
      <c r="F180" s="43"/>
      <c r="G180" s="42"/>
      <c r="H180" s="43"/>
      <c r="I180" s="42"/>
      <c r="J180" s="43"/>
      <c r="K180" s="42"/>
      <c r="L180" s="293"/>
      <c r="M180" s="42"/>
      <c r="N180" s="44"/>
      <c r="O180" s="42"/>
    </row>
    <row r="181" spans="2:15" x14ac:dyDescent="0.2">
      <c r="B181" s="467">
        <v>23</v>
      </c>
      <c r="C181" s="469" t="s">
        <v>173</v>
      </c>
      <c r="D181" s="41"/>
      <c r="E181" s="42"/>
      <c r="F181" s="43"/>
      <c r="G181" s="42"/>
      <c r="H181" s="43"/>
      <c r="I181" s="42"/>
      <c r="J181" s="43"/>
      <c r="K181" s="42"/>
      <c r="L181" s="293"/>
      <c r="M181" s="42"/>
      <c r="N181" s="44"/>
      <c r="O181" s="42"/>
    </row>
    <row r="182" spans="2:15" x14ac:dyDescent="0.2">
      <c r="B182" s="467">
        <v>24</v>
      </c>
      <c r="C182" s="469" t="s">
        <v>83</v>
      </c>
      <c r="D182" s="41"/>
      <c r="E182" s="42"/>
      <c r="F182" s="43"/>
      <c r="G182" s="42"/>
      <c r="H182" s="43"/>
      <c r="I182" s="42"/>
      <c r="J182" s="43"/>
      <c r="K182" s="42"/>
      <c r="L182" s="293"/>
      <c r="M182" s="42"/>
      <c r="N182" s="44"/>
      <c r="O182" s="42"/>
    </row>
    <row r="183" spans="2:15" x14ac:dyDescent="0.2">
      <c r="B183" s="467">
        <v>25</v>
      </c>
      <c r="C183" s="470" t="s">
        <v>405</v>
      </c>
      <c r="D183" s="41"/>
      <c r="E183" s="42"/>
      <c r="F183" s="43"/>
      <c r="G183" s="42"/>
      <c r="H183" s="43"/>
      <c r="I183" s="42"/>
      <c r="J183" s="43"/>
      <c r="K183" s="42"/>
      <c r="L183" s="293"/>
      <c r="M183" s="42"/>
      <c r="N183" s="44"/>
      <c r="O183" s="42"/>
    </row>
    <row r="184" spans="2:15" x14ac:dyDescent="0.2">
      <c r="B184" s="467">
        <v>26</v>
      </c>
      <c r="C184" s="469" t="s">
        <v>259</v>
      </c>
      <c r="D184" s="41"/>
      <c r="E184" s="42"/>
      <c r="F184" s="43"/>
      <c r="G184" s="42"/>
      <c r="H184" s="43"/>
      <c r="I184" s="42"/>
      <c r="J184" s="43"/>
      <c r="K184" s="42"/>
      <c r="L184" s="293"/>
      <c r="M184" s="42"/>
      <c r="N184" s="44"/>
      <c r="O184" s="42"/>
    </row>
    <row r="185" spans="2:15" x14ac:dyDescent="0.2">
      <c r="B185" s="467">
        <v>27</v>
      </c>
      <c r="C185" s="469" t="s">
        <v>85</v>
      </c>
      <c r="D185" s="41"/>
      <c r="E185" s="42"/>
      <c r="F185" s="43"/>
      <c r="G185" s="42"/>
      <c r="H185" s="43"/>
      <c r="I185" s="42"/>
      <c r="J185" s="43"/>
      <c r="K185" s="42"/>
      <c r="L185" s="293"/>
      <c r="M185" s="42"/>
      <c r="N185" s="44"/>
      <c r="O185" s="42"/>
    </row>
    <row r="186" spans="2:15" x14ac:dyDescent="0.2">
      <c r="B186" s="467">
        <v>28</v>
      </c>
      <c r="C186" s="468" t="s">
        <v>404</v>
      </c>
      <c r="D186" s="41"/>
      <c r="E186" s="42"/>
      <c r="F186" s="43"/>
      <c r="G186" s="42"/>
      <c r="H186" s="43"/>
      <c r="I186" s="42"/>
      <c r="J186" s="43"/>
      <c r="K186" s="42"/>
      <c r="L186" s="293"/>
      <c r="M186" s="42"/>
      <c r="N186" s="44"/>
      <c r="O186" s="42"/>
    </row>
    <row r="187" spans="2:15" x14ac:dyDescent="0.2">
      <c r="B187" s="467">
        <v>29</v>
      </c>
      <c r="C187" s="468" t="s">
        <v>195</v>
      </c>
      <c r="D187" s="35"/>
      <c r="E187" s="36"/>
      <c r="F187" s="43"/>
      <c r="G187" s="42"/>
      <c r="H187" s="43"/>
      <c r="I187" s="42"/>
      <c r="J187" s="43"/>
      <c r="K187" s="42"/>
      <c r="L187" s="293"/>
      <c r="M187" s="42"/>
      <c r="N187" s="44"/>
      <c r="O187" s="42"/>
    </row>
    <row r="188" spans="2:15" x14ac:dyDescent="0.2">
      <c r="B188" s="467">
        <v>30</v>
      </c>
      <c r="C188" s="468" t="s">
        <v>196</v>
      </c>
      <c r="D188" s="31"/>
      <c r="E188" s="32"/>
      <c r="F188" s="43"/>
      <c r="G188" s="42"/>
      <c r="H188" s="43"/>
      <c r="I188" s="42"/>
      <c r="J188" s="43"/>
      <c r="K188" s="42"/>
      <c r="L188" s="293"/>
      <c r="M188" s="42"/>
      <c r="N188" s="44"/>
      <c r="O188" s="42"/>
    </row>
    <row r="189" spans="2:15" x14ac:dyDescent="0.2">
      <c r="B189" s="467">
        <v>31</v>
      </c>
      <c r="C189" s="468" t="s">
        <v>197</v>
      </c>
      <c r="D189" s="31"/>
      <c r="E189" s="32"/>
      <c r="F189" s="43"/>
      <c r="G189" s="42"/>
      <c r="H189" s="43"/>
      <c r="I189" s="42"/>
      <c r="J189" s="43"/>
      <c r="K189" s="42"/>
      <c r="L189" s="293"/>
      <c r="M189" s="42"/>
      <c r="N189" s="44"/>
      <c r="O189" s="42"/>
    </row>
    <row r="190" spans="2:15" x14ac:dyDescent="0.2">
      <c r="B190" s="467">
        <v>32</v>
      </c>
      <c r="C190" s="468" t="s">
        <v>186</v>
      </c>
      <c r="D190" s="31"/>
      <c r="E190" s="32"/>
      <c r="F190" s="43"/>
      <c r="G190" s="42"/>
      <c r="H190" s="43"/>
      <c r="I190" s="42"/>
      <c r="J190" s="43"/>
      <c r="K190" s="42"/>
      <c r="L190" s="293"/>
      <c r="M190" s="42"/>
      <c r="N190" s="44"/>
      <c r="O190" s="42"/>
    </row>
    <row r="191" spans="2:15" x14ac:dyDescent="0.2">
      <c r="B191" s="15">
        <v>33</v>
      </c>
      <c r="C191" s="471" t="s">
        <v>198</v>
      </c>
      <c r="D191" s="45"/>
      <c r="E191" s="46"/>
      <c r="F191" s="47"/>
      <c r="G191" s="48"/>
      <c r="H191" s="47"/>
      <c r="I191" s="48"/>
      <c r="J191" s="47"/>
      <c r="K191" s="48"/>
      <c r="L191" s="294"/>
      <c r="M191" s="48"/>
      <c r="N191" s="49"/>
      <c r="O191" s="48"/>
    </row>
    <row r="192" spans="2:15" x14ac:dyDescent="0.2">
      <c r="B192" s="15">
        <v>34</v>
      </c>
      <c r="C192" s="16"/>
      <c r="D192" s="45"/>
      <c r="E192" s="46"/>
      <c r="F192" s="47"/>
      <c r="G192" s="48"/>
      <c r="H192" s="47"/>
      <c r="I192" s="48"/>
      <c r="J192" s="47"/>
      <c r="K192" s="48"/>
      <c r="L192" s="294"/>
      <c r="M192" s="48"/>
      <c r="N192" s="49"/>
      <c r="O192" s="48"/>
    </row>
    <row r="193" spans="2:15" x14ac:dyDescent="0.2">
      <c r="B193" s="15"/>
      <c r="C193" s="16"/>
      <c r="D193" s="45"/>
      <c r="E193" s="46"/>
      <c r="F193" s="47"/>
      <c r="G193" s="48"/>
      <c r="H193" s="47"/>
      <c r="I193" s="48"/>
      <c r="J193" s="47"/>
      <c r="K193" s="48"/>
      <c r="L193" s="294"/>
      <c r="M193" s="48"/>
      <c r="N193" s="49"/>
      <c r="O193" s="48"/>
    </row>
    <row r="194" spans="2:15" ht="13.5" thickBot="1" x14ac:dyDescent="0.25">
      <c r="B194" s="17"/>
      <c r="C194" s="18" t="s">
        <v>10</v>
      </c>
      <c r="D194" s="50">
        <f>SUM(D159:D193)</f>
        <v>0</v>
      </c>
      <c r="E194" s="51">
        <f>SUM(E159:E193)</f>
        <v>0</v>
      </c>
      <c r="F194" s="50">
        <f>SUM(F159:F193)</f>
        <v>0</v>
      </c>
      <c r="G194" s="51">
        <f>SUM(G159:G193)</f>
        <v>0</v>
      </c>
      <c r="H194" s="50">
        <f t="shared" ref="H194:O194" si="3">SUM(H159:H193)</f>
        <v>0</v>
      </c>
      <c r="I194" s="51">
        <f t="shared" si="3"/>
        <v>0</v>
      </c>
      <c r="J194" s="50">
        <f t="shared" si="3"/>
        <v>0</v>
      </c>
      <c r="K194" s="51">
        <f t="shared" si="3"/>
        <v>0</v>
      </c>
      <c r="L194" s="50">
        <f t="shared" si="3"/>
        <v>0</v>
      </c>
      <c r="M194" s="51">
        <f t="shared" si="3"/>
        <v>0</v>
      </c>
      <c r="N194" s="52">
        <f t="shared" si="3"/>
        <v>0</v>
      </c>
      <c r="O194" s="51">
        <f t="shared" si="3"/>
        <v>0</v>
      </c>
    </row>
    <row r="196" spans="2:15" x14ac:dyDescent="0.2">
      <c r="B196" s="14"/>
      <c r="N196" s="89" t="s">
        <v>286</v>
      </c>
      <c r="O196" s="10"/>
    </row>
    <row r="197" spans="2:15" ht="20.25" x14ac:dyDescent="0.2">
      <c r="B197" s="545" t="s">
        <v>0</v>
      </c>
      <c r="C197" s="545"/>
      <c r="D197" s="545"/>
      <c r="E197" s="545"/>
      <c r="F197" s="545"/>
      <c r="G197" s="545"/>
      <c r="H197" s="545"/>
      <c r="I197" s="545"/>
      <c r="J197" s="545"/>
      <c r="K197" s="545"/>
      <c r="L197" s="545"/>
      <c r="M197" s="545"/>
      <c r="N197" s="545"/>
      <c r="O197" s="545"/>
    </row>
    <row r="198" spans="2:15" ht="20.25" x14ac:dyDescent="0.2">
      <c r="B198" s="545" t="s">
        <v>2</v>
      </c>
      <c r="C198" s="545"/>
      <c r="D198" s="545"/>
      <c r="E198" s="545"/>
      <c r="F198" s="545"/>
      <c r="G198" s="545"/>
      <c r="H198" s="545"/>
      <c r="I198" s="545"/>
      <c r="J198" s="545"/>
      <c r="K198" s="545"/>
      <c r="L198" s="545"/>
      <c r="M198" s="545"/>
      <c r="N198" s="545"/>
      <c r="O198" s="545"/>
    </row>
    <row r="199" spans="2:15" x14ac:dyDescent="0.2">
      <c r="B199" s="538" t="str">
        <f>B101</f>
        <v xml:space="preserve">           OACE, OSDE, CAP ó CAM : </v>
      </c>
      <c r="C199" s="539"/>
      <c r="D199" s="539"/>
      <c r="E199" s="539"/>
      <c r="F199" s="539"/>
      <c r="G199" s="539"/>
      <c r="H199" s="539"/>
      <c r="I199" s="539"/>
      <c r="J199" s="72"/>
      <c r="K199" s="72"/>
      <c r="L199" s="72"/>
      <c r="M199" s="72"/>
      <c r="N199" s="12"/>
      <c r="O199" s="12"/>
    </row>
    <row r="200" spans="2:15" x14ac:dyDescent="0.2">
      <c r="B200" s="538" t="str">
        <f>B102</f>
        <v xml:space="preserve">           GRUPO: </v>
      </c>
      <c r="C200" s="539"/>
      <c r="D200" s="539"/>
      <c r="E200" s="539"/>
      <c r="F200" s="539"/>
      <c r="G200" s="539"/>
      <c r="H200" s="539"/>
      <c r="I200" s="539"/>
      <c r="J200" s="72"/>
      <c r="K200" s="72"/>
      <c r="L200" s="72"/>
      <c r="M200" s="72"/>
      <c r="N200" s="12"/>
      <c r="O200" s="12"/>
    </row>
    <row r="201" spans="2:15" x14ac:dyDescent="0.2">
      <c r="B201" s="538" t="str">
        <f>B103</f>
        <v xml:space="preserve">           EMPRESA: </v>
      </c>
      <c r="C201" s="539"/>
      <c r="D201" s="539"/>
      <c r="E201" s="539"/>
      <c r="F201" s="539"/>
      <c r="G201" s="539"/>
      <c r="H201" s="539"/>
      <c r="I201" s="539"/>
      <c r="J201" s="72"/>
      <c r="K201" s="72"/>
      <c r="L201" s="72"/>
      <c r="M201" s="72"/>
      <c r="N201" s="12"/>
      <c r="O201" s="12"/>
    </row>
    <row r="202" spans="2:15" x14ac:dyDescent="0.2">
      <c r="B202" s="538" t="str">
        <f>B104</f>
        <v xml:space="preserve">           CÓDIGO REUP: </v>
      </c>
      <c r="C202" s="539"/>
      <c r="D202" s="539"/>
      <c r="E202" s="539"/>
      <c r="F202" s="539"/>
      <c r="G202" s="539"/>
      <c r="H202" s="539"/>
      <c r="I202" s="539"/>
      <c r="J202" s="72"/>
      <c r="K202" s="72"/>
      <c r="L202" s="72"/>
      <c r="M202" s="72"/>
      <c r="N202" s="12"/>
      <c r="O202" s="12"/>
    </row>
    <row r="203" spans="2:15" ht="3.75" customHeight="1" thickBot="1" x14ac:dyDescent="0.25"/>
    <row r="204" spans="2:15" ht="13.5" thickBot="1" x14ac:dyDescent="0.25">
      <c r="B204" s="542" t="s">
        <v>387</v>
      </c>
      <c r="C204" s="543"/>
      <c r="D204" s="543"/>
      <c r="E204" s="543"/>
      <c r="F204" s="543"/>
      <c r="G204" s="543"/>
      <c r="H204" s="543"/>
      <c r="I204" s="543"/>
      <c r="J204" s="543"/>
      <c r="K204" s="543"/>
      <c r="L204" s="543"/>
      <c r="M204" s="543"/>
      <c r="N204" s="543"/>
      <c r="O204" s="544"/>
    </row>
    <row r="205" spans="2:15" ht="13.5" thickBot="1" x14ac:dyDescent="0.25"/>
    <row r="206" spans="2:15" ht="15.75" customHeight="1" thickBot="1" x14ac:dyDescent="0.25">
      <c r="B206" s="552" t="s">
        <v>8</v>
      </c>
      <c r="C206" s="552" t="s">
        <v>7</v>
      </c>
      <c r="D206" s="554" t="s">
        <v>377</v>
      </c>
      <c r="E206" s="555"/>
      <c r="F206" s="554" t="s">
        <v>378</v>
      </c>
      <c r="G206" s="555"/>
      <c r="H206" s="554" t="s">
        <v>379</v>
      </c>
      <c r="I206" s="555"/>
      <c r="J206" s="554" t="s">
        <v>380</v>
      </c>
      <c r="K206" s="555"/>
      <c r="L206" s="558" t="s">
        <v>381</v>
      </c>
      <c r="M206" s="559"/>
      <c r="N206" s="556" t="s">
        <v>382</v>
      </c>
      <c r="O206" s="557"/>
    </row>
    <row r="207" spans="2:15" ht="30.75" thickBot="1" x14ac:dyDescent="0.25">
      <c r="B207" s="553"/>
      <c r="C207" s="553"/>
      <c r="D207" s="207" t="s">
        <v>331</v>
      </c>
      <c r="E207" s="208" t="s">
        <v>239</v>
      </c>
      <c r="F207" s="207" t="s">
        <v>331</v>
      </c>
      <c r="G207" s="208" t="s">
        <v>239</v>
      </c>
      <c r="H207" s="207" t="s">
        <v>331</v>
      </c>
      <c r="I207" s="208" t="s">
        <v>239</v>
      </c>
      <c r="J207" s="289" t="s">
        <v>331</v>
      </c>
      <c r="K207" s="208" t="s">
        <v>239</v>
      </c>
      <c r="L207" s="388" t="s">
        <v>331</v>
      </c>
      <c r="M207" s="389" t="s">
        <v>239</v>
      </c>
      <c r="N207" s="290" t="s">
        <v>331</v>
      </c>
      <c r="O207" s="209" t="s">
        <v>239</v>
      </c>
    </row>
    <row r="208" spans="2:15" x14ac:dyDescent="0.2">
      <c r="B208" s="465">
        <v>1</v>
      </c>
      <c r="C208" s="466" t="s">
        <v>87</v>
      </c>
      <c r="D208" s="37"/>
      <c r="E208" s="38"/>
      <c r="F208" s="39"/>
      <c r="G208" s="38"/>
      <c r="H208" s="39"/>
      <c r="I208" s="38"/>
      <c r="J208" s="39"/>
      <c r="K208" s="38"/>
      <c r="L208" s="292"/>
      <c r="M208" s="38"/>
      <c r="N208" s="40"/>
      <c r="O208" s="38"/>
    </row>
    <row r="209" spans="2:15" x14ac:dyDescent="0.2">
      <c r="B209" s="467">
        <v>2</v>
      </c>
      <c r="C209" s="468" t="s">
        <v>67</v>
      </c>
      <c r="D209" s="41"/>
      <c r="E209" s="42"/>
      <c r="F209" s="43"/>
      <c r="G209" s="42"/>
      <c r="H209" s="43"/>
      <c r="I209" s="42"/>
      <c r="J209" s="43"/>
      <c r="K209" s="42"/>
      <c r="L209" s="293"/>
      <c r="M209" s="42"/>
      <c r="N209" s="44"/>
      <c r="O209" s="42"/>
    </row>
    <row r="210" spans="2:15" x14ac:dyDescent="0.2">
      <c r="B210" s="467">
        <v>3</v>
      </c>
      <c r="C210" s="468" t="s">
        <v>68</v>
      </c>
      <c r="D210" s="41"/>
      <c r="E210" s="42"/>
      <c r="F210" s="43"/>
      <c r="G210" s="42"/>
      <c r="H210" s="43"/>
      <c r="I210" s="42"/>
      <c r="J210" s="43"/>
      <c r="K210" s="42"/>
      <c r="L210" s="293"/>
      <c r="M210" s="42"/>
      <c r="N210" s="44"/>
      <c r="O210" s="42"/>
    </row>
    <row r="211" spans="2:15" x14ac:dyDescent="0.2">
      <c r="B211" s="467">
        <v>4</v>
      </c>
      <c r="C211" s="469" t="s">
        <v>81</v>
      </c>
      <c r="D211" s="41"/>
      <c r="E211" s="42"/>
      <c r="F211" s="43"/>
      <c r="G211" s="42"/>
      <c r="H211" s="43"/>
      <c r="I211" s="42"/>
      <c r="J211" s="43"/>
      <c r="K211" s="42"/>
      <c r="L211" s="293"/>
      <c r="M211" s="42"/>
      <c r="N211" s="44"/>
      <c r="O211" s="42"/>
    </row>
    <row r="212" spans="2:15" x14ac:dyDescent="0.2">
      <c r="B212" s="467">
        <v>5</v>
      </c>
      <c r="C212" s="469" t="s">
        <v>184</v>
      </c>
      <c r="D212" s="31"/>
      <c r="E212" s="32"/>
      <c r="F212" s="43"/>
      <c r="G212" s="42"/>
      <c r="H212" s="43"/>
      <c r="I212" s="42"/>
      <c r="J212" s="43"/>
      <c r="K212" s="42"/>
      <c r="L212" s="293"/>
      <c r="M212" s="42"/>
      <c r="N212" s="44"/>
      <c r="O212" s="42"/>
    </row>
    <row r="213" spans="2:15" x14ac:dyDescent="0.2">
      <c r="B213" s="467">
        <v>6</v>
      </c>
      <c r="C213" s="468" t="s">
        <v>73</v>
      </c>
      <c r="D213" s="41"/>
      <c r="E213" s="42"/>
      <c r="F213" s="43"/>
      <c r="G213" s="42"/>
      <c r="H213" s="43"/>
      <c r="I213" s="42"/>
      <c r="J213" s="43"/>
      <c r="K213" s="42"/>
      <c r="L213" s="293"/>
      <c r="M213" s="42"/>
      <c r="N213" s="44"/>
      <c r="O213" s="42"/>
    </row>
    <row r="214" spans="2:15" x14ac:dyDescent="0.2">
      <c r="B214" s="467">
        <v>7</v>
      </c>
      <c r="C214" s="468" t="s">
        <v>70</v>
      </c>
      <c r="D214" s="31"/>
      <c r="E214" s="32"/>
      <c r="F214" s="43"/>
      <c r="G214" s="42"/>
      <c r="H214" s="43"/>
      <c r="I214" s="42"/>
      <c r="J214" s="43"/>
      <c r="K214" s="42"/>
      <c r="L214" s="293"/>
      <c r="M214" s="42"/>
      <c r="N214" s="44"/>
      <c r="O214" s="42"/>
    </row>
    <row r="215" spans="2:15" x14ac:dyDescent="0.2">
      <c r="B215" s="467">
        <v>8</v>
      </c>
      <c r="C215" s="469" t="s">
        <v>80</v>
      </c>
      <c r="D215" s="31"/>
      <c r="E215" s="32"/>
      <c r="F215" s="43"/>
      <c r="G215" s="42"/>
      <c r="H215" s="43"/>
      <c r="I215" s="42"/>
      <c r="J215" s="43"/>
      <c r="K215" s="42"/>
      <c r="L215" s="293"/>
      <c r="M215" s="42"/>
      <c r="N215" s="44"/>
      <c r="O215" s="42"/>
    </row>
    <row r="216" spans="2:15" x14ac:dyDescent="0.2">
      <c r="B216" s="467">
        <v>9</v>
      </c>
      <c r="C216" s="469" t="s">
        <v>71</v>
      </c>
      <c r="D216" s="31"/>
      <c r="E216" s="32"/>
      <c r="F216" s="43"/>
      <c r="G216" s="42"/>
      <c r="H216" s="43"/>
      <c r="I216" s="42"/>
      <c r="J216" s="43"/>
      <c r="K216" s="42"/>
      <c r="L216" s="293"/>
      <c r="M216" s="42"/>
      <c r="N216" s="44"/>
      <c r="O216" s="42"/>
    </row>
    <row r="217" spans="2:15" x14ac:dyDescent="0.2">
      <c r="B217" s="467">
        <v>10</v>
      </c>
      <c r="C217" s="468" t="s">
        <v>69</v>
      </c>
      <c r="D217" s="31"/>
      <c r="E217" s="32"/>
      <c r="F217" s="43"/>
      <c r="G217" s="42"/>
      <c r="H217" s="43"/>
      <c r="I217" s="42"/>
      <c r="J217" s="43"/>
      <c r="K217" s="42"/>
      <c r="L217" s="293"/>
      <c r="M217" s="42"/>
      <c r="N217" s="44"/>
      <c r="O217" s="42"/>
    </row>
    <row r="218" spans="2:15" x14ac:dyDescent="0.2">
      <c r="B218" s="467">
        <v>11</v>
      </c>
      <c r="C218" s="468" t="s">
        <v>72</v>
      </c>
      <c r="D218" s="31"/>
      <c r="E218" s="32"/>
      <c r="F218" s="43"/>
      <c r="G218" s="42"/>
      <c r="H218" s="43"/>
      <c r="I218" s="42"/>
      <c r="J218" s="43"/>
      <c r="K218" s="42"/>
      <c r="L218" s="293"/>
      <c r="M218" s="42"/>
      <c r="N218" s="44"/>
      <c r="O218" s="42"/>
    </row>
    <row r="219" spans="2:15" x14ac:dyDescent="0.2">
      <c r="B219" s="467">
        <v>12</v>
      </c>
      <c r="C219" s="472" t="s">
        <v>169</v>
      </c>
      <c r="D219" s="31"/>
      <c r="E219" s="32"/>
      <c r="F219" s="43"/>
      <c r="G219" s="42"/>
      <c r="H219" s="43"/>
      <c r="I219" s="42"/>
      <c r="J219" s="43"/>
      <c r="K219" s="42"/>
      <c r="L219" s="293"/>
      <c r="M219" s="42"/>
      <c r="N219" s="44"/>
      <c r="O219" s="42"/>
    </row>
    <row r="220" spans="2:15" x14ac:dyDescent="0.2">
      <c r="B220" s="467">
        <v>13</v>
      </c>
      <c r="C220" s="468" t="s">
        <v>170</v>
      </c>
      <c r="D220" s="31"/>
      <c r="E220" s="32"/>
      <c r="F220" s="43"/>
      <c r="G220" s="42"/>
      <c r="H220" s="43"/>
      <c r="I220" s="42"/>
      <c r="J220" s="43"/>
      <c r="K220" s="42"/>
      <c r="L220" s="293"/>
      <c r="M220" s="42"/>
      <c r="N220" s="44"/>
      <c r="O220" s="42"/>
    </row>
    <row r="221" spans="2:15" x14ac:dyDescent="0.2">
      <c r="B221" s="467">
        <v>14</v>
      </c>
      <c r="C221" s="469" t="s">
        <v>171</v>
      </c>
      <c r="D221" s="31"/>
      <c r="E221" s="32"/>
      <c r="F221" s="43"/>
      <c r="G221" s="42"/>
      <c r="H221" s="43"/>
      <c r="I221" s="42"/>
      <c r="J221" s="43"/>
      <c r="K221" s="42"/>
      <c r="L221" s="293"/>
      <c r="M221" s="42"/>
      <c r="N221" s="44"/>
      <c r="O221" s="42"/>
    </row>
    <row r="222" spans="2:15" x14ac:dyDescent="0.2">
      <c r="B222" s="467">
        <v>15</v>
      </c>
      <c r="C222" s="469" t="s">
        <v>172</v>
      </c>
      <c r="D222" s="31"/>
      <c r="E222" s="32"/>
      <c r="F222" s="43"/>
      <c r="G222" s="42"/>
      <c r="H222" s="43"/>
      <c r="I222" s="42"/>
      <c r="J222" s="43"/>
      <c r="K222" s="42"/>
      <c r="L222" s="293"/>
      <c r="M222" s="42"/>
      <c r="N222" s="44"/>
      <c r="O222" s="42"/>
    </row>
    <row r="223" spans="2:15" x14ac:dyDescent="0.2">
      <c r="B223" s="467">
        <v>16</v>
      </c>
      <c r="C223" s="469" t="s">
        <v>165</v>
      </c>
      <c r="D223" s="33"/>
      <c r="E223" s="34"/>
      <c r="F223" s="43"/>
      <c r="G223" s="42"/>
      <c r="H223" s="43"/>
      <c r="I223" s="42"/>
      <c r="J223" s="43"/>
      <c r="K223" s="42"/>
      <c r="L223" s="293"/>
      <c r="M223" s="42"/>
      <c r="N223" s="44"/>
      <c r="O223" s="42"/>
    </row>
    <row r="224" spans="2:15" x14ac:dyDescent="0.2">
      <c r="B224" s="467">
        <v>17</v>
      </c>
      <c r="C224" s="470" t="s">
        <v>280</v>
      </c>
      <c r="D224" s="31"/>
      <c r="E224" s="32"/>
      <c r="F224" s="43"/>
      <c r="G224" s="42"/>
      <c r="H224" s="43"/>
      <c r="I224" s="42"/>
      <c r="J224" s="43"/>
      <c r="K224" s="42"/>
      <c r="L224" s="293"/>
      <c r="M224" s="42"/>
      <c r="N224" s="44"/>
      <c r="O224" s="42"/>
    </row>
    <row r="225" spans="2:15" x14ac:dyDescent="0.2">
      <c r="B225" s="467">
        <v>18</v>
      </c>
      <c r="C225" s="469" t="s">
        <v>82</v>
      </c>
      <c r="D225" s="31"/>
      <c r="E225" s="32"/>
      <c r="F225" s="43"/>
      <c r="G225" s="42"/>
      <c r="H225" s="43"/>
      <c r="I225" s="42"/>
      <c r="J225" s="43"/>
      <c r="K225" s="42"/>
      <c r="L225" s="293"/>
      <c r="M225" s="42"/>
      <c r="N225" s="44"/>
      <c r="O225" s="42"/>
    </row>
    <row r="226" spans="2:15" x14ac:dyDescent="0.2">
      <c r="B226" s="467">
        <v>19</v>
      </c>
      <c r="C226" s="469" t="s">
        <v>191</v>
      </c>
      <c r="D226" s="31"/>
      <c r="E226" s="32"/>
      <c r="F226" s="43"/>
      <c r="G226" s="42"/>
      <c r="H226" s="43"/>
      <c r="I226" s="42"/>
      <c r="J226" s="43"/>
      <c r="K226" s="42"/>
      <c r="L226" s="293"/>
      <c r="M226" s="42"/>
      <c r="N226" s="44"/>
      <c r="O226" s="42"/>
    </row>
    <row r="227" spans="2:15" x14ac:dyDescent="0.2">
      <c r="B227" s="467">
        <v>20</v>
      </c>
      <c r="C227" s="469" t="s">
        <v>190</v>
      </c>
      <c r="D227" s="31"/>
      <c r="E227" s="32"/>
      <c r="F227" s="43"/>
      <c r="G227" s="42"/>
      <c r="H227" s="43"/>
      <c r="I227" s="42"/>
      <c r="J227" s="43"/>
      <c r="K227" s="42"/>
      <c r="L227" s="293"/>
      <c r="M227" s="42"/>
      <c r="N227" s="44"/>
      <c r="O227" s="42"/>
    </row>
    <row r="228" spans="2:15" x14ac:dyDescent="0.2">
      <c r="B228" s="467">
        <v>21</v>
      </c>
      <c r="C228" s="469" t="s">
        <v>187</v>
      </c>
      <c r="D228" s="31"/>
      <c r="E228" s="32"/>
      <c r="F228" s="43"/>
      <c r="G228" s="42"/>
      <c r="H228" s="43"/>
      <c r="I228" s="42"/>
      <c r="J228" s="43"/>
      <c r="K228" s="42"/>
      <c r="L228" s="293"/>
      <c r="M228" s="42"/>
      <c r="N228" s="44"/>
      <c r="O228" s="42"/>
    </row>
    <row r="229" spans="2:15" x14ac:dyDescent="0.2">
      <c r="B229" s="467">
        <v>22</v>
      </c>
      <c r="C229" s="469" t="s">
        <v>74</v>
      </c>
      <c r="D229" s="41"/>
      <c r="E229" s="42"/>
      <c r="F229" s="43"/>
      <c r="G229" s="42"/>
      <c r="H229" s="43"/>
      <c r="I229" s="42"/>
      <c r="J229" s="43"/>
      <c r="K229" s="42"/>
      <c r="L229" s="293"/>
      <c r="M229" s="42"/>
      <c r="N229" s="44"/>
      <c r="O229" s="42"/>
    </row>
    <row r="230" spans="2:15" x14ac:dyDescent="0.2">
      <c r="B230" s="467">
        <v>23</v>
      </c>
      <c r="C230" s="469" t="s">
        <v>173</v>
      </c>
      <c r="D230" s="41"/>
      <c r="E230" s="42"/>
      <c r="F230" s="43"/>
      <c r="G230" s="42"/>
      <c r="H230" s="43"/>
      <c r="I230" s="42"/>
      <c r="J230" s="43"/>
      <c r="K230" s="42"/>
      <c r="L230" s="293"/>
      <c r="M230" s="42"/>
      <c r="N230" s="44"/>
      <c r="O230" s="42"/>
    </row>
    <row r="231" spans="2:15" x14ac:dyDescent="0.2">
      <c r="B231" s="467">
        <v>24</v>
      </c>
      <c r="C231" s="469" t="s">
        <v>83</v>
      </c>
      <c r="D231" s="41"/>
      <c r="E231" s="42"/>
      <c r="F231" s="43"/>
      <c r="G231" s="42"/>
      <c r="H231" s="43"/>
      <c r="I231" s="42"/>
      <c r="J231" s="43"/>
      <c r="K231" s="42"/>
      <c r="L231" s="293"/>
      <c r="M231" s="42"/>
      <c r="N231" s="44"/>
      <c r="O231" s="42"/>
    </row>
    <row r="232" spans="2:15" x14ac:dyDescent="0.2">
      <c r="B232" s="467">
        <v>25</v>
      </c>
      <c r="C232" s="470" t="s">
        <v>405</v>
      </c>
      <c r="D232" s="41"/>
      <c r="E232" s="42"/>
      <c r="F232" s="43"/>
      <c r="G232" s="42"/>
      <c r="H232" s="43"/>
      <c r="I232" s="42"/>
      <c r="J232" s="43"/>
      <c r="K232" s="42"/>
      <c r="L232" s="293"/>
      <c r="M232" s="42"/>
      <c r="N232" s="44"/>
      <c r="O232" s="42"/>
    </row>
    <row r="233" spans="2:15" x14ac:dyDescent="0.2">
      <c r="B233" s="467">
        <v>26</v>
      </c>
      <c r="C233" s="469" t="s">
        <v>259</v>
      </c>
      <c r="D233" s="41"/>
      <c r="E233" s="42"/>
      <c r="F233" s="43"/>
      <c r="G233" s="42"/>
      <c r="H233" s="43"/>
      <c r="I233" s="42"/>
      <c r="J233" s="43"/>
      <c r="K233" s="42"/>
      <c r="L233" s="293"/>
      <c r="M233" s="42"/>
      <c r="N233" s="44"/>
      <c r="O233" s="42"/>
    </row>
    <row r="234" spans="2:15" x14ac:dyDescent="0.2">
      <c r="B234" s="467">
        <v>27</v>
      </c>
      <c r="C234" s="469" t="s">
        <v>85</v>
      </c>
      <c r="D234" s="41"/>
      <c r="E234" s="42"/>
      <c r="F234" s="43"/>
      <c r="G234" s="42"/>
      <c r="H234" s="43"/>
      <c r="I234" s="42"/>
      <c r="J234" s="43"/>
      <c r="K234" s="42"/>
      <c r="L234" s="293"/>
      <c r="M234" s="42"/>
      <c r="N234" s="44"/>
      <c r="O234" s="42"/>
    </row>
    <row r="235" spans="2:15" x14ac:dyDescent="0.2">
      <c r="B235" s="467">
        <v>28</v>
      </c>
      <c r="C235" s="468" t="s">
        <v>404</v>
      </c>
      <c r="D235" s="41"/>
      <c r="E235" s="42"/>
      <c r="F235" s="43"/>
      <c r="G235" s="42"/>
      <c r="H235" s="43"/>
      <c r="I235" s="42"/>
      <c r="J235" s="43"/>
      <c r="K235" s="42"/>
      <c r="L235" s="293"/>
      <c r="M235" s="42"/>
      <c r="N235" s="44"/>
      <c r="O235" s="42"/>
    </row>
    <row r="236" spans="2:15" x14ac:dyDescent="0.2">
      <c r="B236" s="467">
        <v>29</v>
      </c>
      <c r="C236" s="468" t="s">
        <v>195</v>
      </c>
      <c r="D236" s="35"/>
      <c r="E236" s="36"/>
      <c r="F236" s="43"/>
      <c r="G236" s="42"/>
      <c r="H236" s="43"/>
      <c r="I236" s="42"/>
      <c r="J236" s="43"/>
      <c r="K236" s="42"/>
      <c r="L236" s="293"/>
      <c r="M236" s="42"/>
      <c r="N236" s="44"/>
      <c r="O236" s="42"/>
    </row>
    <row r="237" spans="2:15" x14ac:dyDescent="0.2">
      <c r="B237" s="467">
        <v>30</v>
      </c>
      <c r="C237" s="468" t="s">
        <v>196</v>
      </c>
      <c r="D237" s="31"/>
      <c r="E237" s="32"/>
      <c r="F237" s="43"/>
      <c r="G237" s="42"/>
      <c r="H237" s="43"/>
      <c r="I237" s="42"/>
      <c r="J237" s="43"/>
      <c r="K237" s="42"/>
      <c r="L237" s="293"/>
      <c r="M237" s="42"/>
      <c r="N237" s="44"/>
      <c r="O237" s="42"/>
    </row>
    <row r="238" spans="2:15" x14ac:dyDescent="0.2">
      <c r="B238" s="467">
        <v>31</v>
      </c>
      <c r="C238" s="468" t="s">
        <v>197</v>
      </c>
      <c r="D238" s="31"/>
      <c r="E238" s="32"/>
      <c r="F238" s="43"/>
      <c r="G238" s="42"/>
      <c r="H238" s="43"/>
      <c r="I238" s="42"/>
      <c r="J238" s="43"/>
      <c r="K238" s="42"/>
      <c r="L238" s="293"/>
      <c r="M238" s="42"/>
      <c r="N238" s="44"/>
      <c r="O238" s="42"/>
    </row>
    <row r="239" spans="2:15" x14ac:dyDescent="0.2">
      <c r="B239" s="467">
        <v>32</v>
      </c>
      <c r="C239" s="468" t="s">
        <v>186</v>
      </c>
      <c r="D239" s="31"/>
      <c r="E239" s="32"/>
      <c r="F239" s="43"/>
      <c r="G239" s="42"/>
      <c r="H239" s="43"/>
      <c r="I239" s="42"/>
      <c r="J239" s="43"/>
      <c r="K239" s="42"/>
      <c r="L239" s="293"/>
      <c r="M239" s="42"/>
      <c r="N239" s="44"/>
      <c r="O239" s="42"/>
    </row>
    <row r="240" spans="2:15" x14ac:dyDescent="0.2">
      <c r="B240" s="15">
        <v>33</v>
      </c>
      <c r="C240" s="471" t="s">
        <v>198</v>
      </c>
      <c r="D240" s="45"/>
      <c r="E240" s="46"/>
      <c r="F240" s="47"/>
      <c r="G240" s="48"/>
      <c r="H240" s="47"/>
      <c r="I240" s="48"/>
      <c r="J240" s="47"/>
      <c r="K240" s="48"/>
      <c r="L240" s="294"/>
      <c r="M240" s="48"/>
      <c r="N240" s="49"/>
      <c r="O240" s="48"/>
    </row>
    <row r="241" spans="2:15" x14ac:dyDescent="0.2">
      <c r="B241" s="15">
        <v>34</v>
      </c>
      <c r="C241" s="16"/>
      <c r="D241" s="45"/>
      <c r="E241" s="46"/>
      <c r="F241" s="47"/>
      <c r="G241" s="48"/>
      <c r="H241" s="47"/>
      <c r="I241" s="48"/>
      <c r="J241" s="47"/>
      <c r="K241" s="48"/>
      <c r="L241" s="294"/>
      <c r="M241" s="48"/>
      <c r="N241" s="49"/>
      <c r="O241" s="48"/>
    </row>
    <row r="242" spans="2:15" x14ac:dyDescent="0.2">
      <c r="B242" s="15"/>
      <c r="C242" s="16"/>
      <c r="D242" s="45"/>
      <c r="E242" s="46"/>
      <c r="F242" s="47"/>
      <c r="G242" s="48"/>
      <c r="H242" s="47"/>
      <c r="I242" s="48"/>
      <c r="J242" s="47"/>
      <c r="K242" s="48"/>
      <c r="L242" s="294"/>
      <c r="M242" s="48"/>
      <c r="N242" s="49"/>
      <c r="O242" s="48"/>
    </row>
    <row r="243" spans="2:15" ht="13.5" thickBot="1" x14ac:dyDescent="0.25">
      <c r="B243" s="17"/>
      <c r="C243" s="18" t="s">
        <v>10</v>
      </c>
      <c r="D243" s="50">
        <f>SUM(D208:D242)</f>
        <v>0</v>
      </c>
      <c r="E243" s="51">
        <f>SUM(E208:E242)</f>
        <v>0</v>
      </c>
      <c r="F243" s="50">
        <f>SUM(F208:F242)</f>
        <v>0</v>
      </c>
      <c r="G243" s="51">
        <f>SUM(G208:G242)</f>
        <v>0</v>
      </c>
      <c r="H243" s="50">
        <f t="shared" ref="H243:O243" si="4">SUM(H208:H242)</f>
        <v>0</v>
      </c>
      <c r="I243" s="51">
        <f t="shared" si="4"/>
        <v>0</v>
      </c>
      <c r="J243" s="50">
        <f t="shared" si="4"/>
        <v>0</v>
      </c>
      <c r="K243" s="51">
        <f t="shared" si="4"/>
        <v>0</v>
      </c>
      <c r="L243" s="50">
        <f t="shared" si="4"/>
        <v>0</v>
      </c>
      <c r="M243" s="51">
        <f t="shared" si="4"/>
        <v>0</v>
      </c>
      <c r="N243" s="52">
        <f t="shared" si="4"/>
        <v>0</v>
      </c>
      <c r="O243" s="51">
        <f t="shared" si="4"/>
        <v>0</v>
      </c>
    </row>
    <row r="245" spans="2:15" x14ac:dyDescent="0.2">
      <c r="B245" s="14"/>
      <c r="N245" s="89" t="s">
        <v>287</v>
      </c>
    </row>
  </sheetData>
  <sheetProtection algorithmName="SHA-512" hashValue="qfj5MlVwaOxmEevCX2syThfoT/v4P9dao4i24CVOS5Bs6pxeWcTrEEzBpRfUjwz+cZ/AcsVoykhg2XbTHThbdA==" saltValue="N5dLFU26LYCKEPZ+seZ19A==" spinCount="100000" sheet="1" objects="1" scenarios="1" formatCells="0" formatColumns="0" formatRows="0" insertRows="0" autoFilter="0" pivotTables="0"/>
  <mergeCells count="75">
    <mergeCell ref="B1:O1"/>
    <mergeCell ref="B2:O2"/>
    <mergeCell ref="B50:O50"/>
    <mergeCell ref="B51:O51"/>
    <mergeCell ref="B52:I52"/>
    <mergeCell ref="L10:M10"/>
    <mergeCell ref="B4:I4"/>
    <mergeCell ref="B3:I3"/>
    <mergeCell ref="B5:I5"/>
    <mergeCell ref="N10:O10"/>
    <mergeCell ref="B6:I6"/>
    <mergeCell ref="J10:K10"/>
    <mergeCell ref="H10:I10"/>
    <mergeCell ref="B10:B11"/>
    <mergeCell ref="B8:O8"/>
    <mergeCell ref="C10:C11"/>
    <mergeCell ref="B53:I53"/>
    <mergeCell ref="B54:I54"/>
    <mergeCell ref="B55:I55"/>
    <mergeCell ref="F108:G108"/>
    <mergeCell ref="D10:E10"/>
    <mergeCell ref="D108:E108"/>
    <mergeCell ref="F10:G10"/>
    <mergeCell ref="H59:I59"/>
    <mergeCell ref="B103:I103"/>
    <mergeCell ref="C59:C60"/>
    <mergeCell ref="B57:O57"/>
    <mergeCell ref="B99:O99"/>
    <mergeCell ref="B100:O100"/>
    <mergeCell ref="B101:I101"/>
    <mergeCell ref="B102:I102"/>
    <mergeCell ref="N59:O59"/>
    <mergeCell ref="N108:O108"/>
    <mergeCell ref="H108:I108"/>
    <mergeCell ref="B106:O106"/>
    <mergeCell ref="D59:E59"/>
    <mergeCell ref="F59:G59"/>
    <mergeCell ref="J59:K59"/>
    <mergeCell ref="J108:K108"/>
    <mergeCell ref="C108:C109"/>
    <mergeCell ref="B104:I104"/>
    <mergeCell ref="B108:B109"/>
    <mergeCell ref="L59:M59"/>
    <mergeCell ref="L108:M108"/>
    <mergeCell ref="B59:B60"/>
    <mergeCell ref="J157:K157"/>
    <mergeCell ref="N157:O157"/>
    <mergeCell ref="B151:I151"/>
    <mergeCell ref="B148:O148"/>
    <mergeCell ref="B149:O149"/>
    <mergeCell ref="B150:I150"/>
    <mergeCell ref="D157:E157"/>
    <mergeCell ref="F157:G157"/>
    <mergeCell ref="H157:I157"/>
    <mergeCell ref="B155:O155"/>
    <mergeCell ref="L157:M157"/>
    <mergeCell ref="B152:I152"/>
    <mergeCell ref="B153:I153"/>
    <mergeCell ref="C157:C158"/>
    <mergeCell ref="B157:B158"/>
    <mergeCell ref="B206:B207"/>
    <mergeCell ref="C206:C207"/>
    <mergeCell ref="B197:O197"/>
    <mergeCell ref="B198:O198"/>
    <mergeCell ref="B199:I199"/>
    <mergeCell ref="B202:I202"/>
    <mergeCell ref="B204:O204"/>
    <mergeCell ref="D206:E206"/>
    <mergeCell ref="F206:G206"/>
    <mergeCell ref="H206:I206"/>
    <mergeCell ref="J206:K206"/>
    <mergeCell ref="N206:O206"/>
    <mergeCell ref="B200:I200"/>
    <mergeCell ref="B201:I201"/>
    <mergeCell ref="L206:M206"/>
  </mergeCells>
  <phoneticPr fontId="10" type="noConversion"/>
  <printOptions horizontalCentered="1" verticalCentered="1"/>
  <pageMargins left="0.39370078740157483" right="0" top="0.27559055118110237" bottom="0.27559055118110237" header="0" footer="0"/>
  <pageSetup scale="81" orientation="landscape" r:id="rId1"/>
  <headerFooter alignWithMargins="0"/>
  <rowBreaks count="4" manualBreakCount="4">
    <brk id="49" max="13" man="1"/>
    <brk id="98" max="13" man="1"/>
    <brk id="147" max="13" man="1"/>
    <brk id="196" max="13" man="1"/>
  </rowBreaks>
  <colBreaks count="1" manualBreakCount="1">
    <brk id="16" max="171" man="1"/>
  </colBreaks>
  <ignoredErrors>
    <ignoredError sqref="N47:O47 D47:I47" formulaRange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zoomScale="75" zoomScaleNormal="75" workbookViewId="0">
      <selection activeCell="I25" sqref="I25"/>
    </sheetView>
  </sheetViews>
  <sheetFormatPr baseColWidth="10" defaultRowHeight="12.75" x14ac:dyDescent="0.2"/>
  <cols>
    <col min="1" max="1" width="1.140625" customWidth="1"/>
    <col min="2" max="2" width="42.85546875" customWidth="1"/>
    <col min="3" max="4" width="11.42578125" customWidth="1"/>
    <col min="5" max="6" width="14.42578125" bestFit="1" customWidth="1"/>
    <col min="7" max="7" width="11.42578125" customWidth="1"/>
    <col min="8" max="8" width="15.28515625" customWidth="1"/>
    <col min="9" max="9" width="11.42578125" customWidth="1"/>
    <col min="10" max="10" width="13.85546875" customWidth="1"/>
    <col min="11" max="11" width="14" customWidth="1"/>
    <col min="12" max="12" width="16.5703125" customWidth="1"/>
    <col min="13" max="13" width="14.42578125" bestFit="1" customWidth="1"/>
    <col min="14" max="14" width="1" customWidth="1"/>
  </cols>
  <sheetData>
    <row r="1" spans="2:13" ht="20.25" x14ac:dyDescent="0.2">
      <c r="B1" s="570" t="s">
        <v>0</v>
      </c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</row>
    <row r="2" spans="2:13" ht="20.25" x14ac:dyDescent="0.2">
      <c r="B2" s="570" t="s">
        <v>348</v>
      </c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</row>
    <row r="3" spans="2:13" x14ac:dyDescent="0.2">
      <c r="B3" s="516" t="str">
        <f>'1. CARATULA'!B9</f>
        <v xml:space="preserve">           OACE, OSDE, CAP ó CAM : </v>
      </c>
      <c r="C3" s="516"/>
      <c r="D3" s="516"/>
      <c r="E3" s="123"/>
      <c r="F3" s="123"/>
      <c r="G3" s="123"/>
      <c r="H3" s="123"/>
      <c r="I3" s="123"/>
      <c r="J3" s="123"/>
      <c r="K3" s="123"/>
      <c r="L3" s="123"/>
      <c r="M3" s="123"/>
    </row>
    <row r="4" spans="2:13" x14ac:dyDescent="0.2">
      <c r="B4" s="516" t="str">
        <f>'1. CARATULA'!B10</f>
        <v xml:space="preserve">           GRUPO: </v>
      </c>
      <c r="C4" s="516"/>
      <c r="D4" s="516"/>
      <c r="E4" s="123"/>
      <c r="F4" s="123"/>
      <c r="G4" s="123"/>
      <c r="H4" s="123"/>
      <c r="I4" s="123"/>
      <c r="J4" s="123"/>
      <c r="K4" s="123"/>
      <c r="L4" s="123"/>
      <c r="M4" s="123"/>
    </row>
    <row r="5" spans="2:13" x14ac:dyDescent="0.2">
      <c r="B5" s="516" t="str">
        <f>'1. CARATULA'!B11</f>
        <v xml:space="preserve">           EMPRESA: </v>
      </c>
      <c r="C5" s="516"/>
      <c r="D5" s="516"/>
      <c r="E5" s="123"/>
      <c r="F5" s="123"/>
      <c r="G5" s="123"/>
      <c r="H5" s="123"/>
      <c r="I5" s="123"/>
      <c r="J5" s="123"/>
      <c r="K5" s="123"/>
      <c r="L5" s="123"/>
      <c r="M5" s="123"/>
    </row>
    <row r="6" spans="2:13" x14ac:dyDescent="0.2">
      <c r="B6" s="516" t="str">
        <f>'1. CARATULA'!B12</f>
        <v xml:space="preserve">           CÓDIGO REUP: </v>
      </c>
      <c r="C6" s="516"/>
      <c r="D6" s="516"/>
      <c r="E6" s="123"/>
      <c r="F6" s="123"/>
      <c r="G6" s="123"/>
      <c r="H6" s="123"/>
      <c r="I6" s="123"/>
      <c r="J6" s="123"/>
      <c r="K6" s="123"/>
      <c r="L6" s="123"/>
      <c r="M6" s="123"/>
    </row>
    <row r="7" spans="2:13" x14ac:dyDescent="0.2">
      <c r="B7" s="516" t="str">
        <f>'1. CARATULA'!B13</f>
        <v xml:space="preserve">           UNIDAD BÁSICA: </v>
      </c>
      <c r="C7" s="516"/>
      <c r="D7" s="516"/>
      <c r="E7" s="123"/>
      <c r="F7" s="123"/>
      <c r="G7" s="123"/>
      <c r="H7" s="123"/>
      <c r="I7" s="123"/>
      <c r="J7" s="123"/>
      <c r="K7" s="123"/>
      <c r="L7" s="123"/>
      <c r="M7" s="123"/>
    </row>
    <row r="8" spans="2:13" x14ac:dyDescent="0.2">
      <c r="B8" s="516" t="str">
        <f>'1. CARATULA'!B14</f>
        <v xml:space="preserve">           PROVINCIA: </v>
      </c>
      <c r="C8" s="516"/>
      <c r="D8" s="516"/>
      <c r="E8" s="123"/>
      <c r="F8" s="123"/>
      <c r="G8" s="123"/>
      <c r="H8" s="123"/>
      <c r="I8" s="123"/>
      <c r="J8" s="123"/>
      <c r="K8" s="123"/>
      <c r="L8" s="123"/>
      <c r="M8" s="123"/>
    </row>
    <row r="9" spans="2:13" x14ac:dyDescent="0.2">
      <c r="B9" s="516" t="str">
        <f>'1. CARATULA'!B15</f>
        <v xml:space="preserve">           MUNICIPIO: </v>
      </c>
      <c r="C9" s="516"/>
      <c r="D9" s="516"/>
      <c r="E9" s="123"/>
      <c r="F9" s="123"/>
      <c r="G9" s="123"/>
      <c r="H9" s="123"/>
      <c r="I9" s="123"/>
      <c r="J9" s="123"/>
      <c r="K9" s="123"/>
      <c r="L9" s="123"/>
      <c r="M9" s="123"/>
    </row>
    <row r="10" spans="2:13" ht="20.25" x14ac:dyDescent="0.2">
      <c r="B10" s="573" t="s">
        <v>407</v>
      </c>
      <c r="C10" s="573"/>
      <c r="D10" s="573"/>
      <c r="E10" s="573"/>
      <c r="F10" s="573"/>
      <c r="G10" s="573"/>
      <c r="H10" s="573"/>
      <c r="I10" s="573"/>
      <c r="J10" s="573"/>
      <c r="K10" s="573"/>
      <c r="L10" s="573"/>
      <c r="M10" s="573"/>
    </row>
    <row r="11" spans="2:13" ht="13.5" thickBot="1" x14ac:dyDescent="0.25"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</row>
    <row r="12" spans="2:13" ht="72.75" customHeight="1" thickBot="1" x14ac:dyDescent="0.25">
      <c r="B12" s="363" t="s">
        <v>478</v>
      </c>
      <c r="C12" s="364" t="s">
        <v>292</v>
      </c>
      <c r="D12" s="364" t="s">
        <v>293</v>
      </c>
      <c r="E12" s="365" t="s">
        <v>332</v>
      </c>
      <c r="F12" s="365" t="s">
        <v>333</v>
      </c>
      <c r="G12" s="365" t="s">
        <v>294</v>
      </c>
      <c r="H12" s="365" t="s">
        <v>295</v>
      </c>
      <c r="I12" s="365" t="s">
        <v>296</v>
      </c>
      <c r="J12" s="365" t="s">
        <v>297</v>
      </c>
      <c r="K12" s="365" t="s">
        <v>479</v>
      </c>
      <c r="L12" s="365" t="s">
        <v>341</v>
      </c>
      <c r="M12" s="366" t="s">
        <v>342</v>
      </c>
    </row>
    <row r="13" spans="2:13" s="381" customFormat="1" ht="13.5" thickBot="1" x14ac:dyDescent="0.25">
      <c r="B13" s="382">
        <v>1</v>
      </c>
      <c r="C13" s="383">
        <v>2</v>
      </c>
      <c r="D13" s="383">
        <v>3</v>
      </c>
      <c r="E13" s="383">
        <v>4</v>
      </c>
      <c r="F13" s="384">
        <v>5</v>
      </c>
      <c r="G13" s="383">
        <v>6</v>
      </c>
      <c r="H13" s="383">
        <v>7</v>
      </c>
      <c r="I13" s="383">
        <v>8</v>
      </c>
      <c r="J13" s="383">
        <v>9</v>
      </c>
      <c r="K13" s="383">
        <v>10</v>
      </c>
      <c r="L13" s="384">
        <v>11</v>
      </c>
      <c r="M13" s="385" t="s">
        <v>298</v>
      </c>
    </row>
    <row r="14" spans="2:13" x14ac:dyDescent="0.2">
      <c r="B14" s="482" t="s">
        <v>408</v>
      </c>
      <c r="C14" s="423"/>
      <c r="D14" s="424"/>
      <c r="E14" s="425"/>
      <c r="F14" s="353">
        <f>E14*G14</f>
        <v>0</v>
      </c>
      <c r="G14" s="423"/>
      <c r="H14" s="423"/>
      <c r="I14" s="423"/>
      <c r="J14" s="423"/>
      <c r="K14" s="423"/>
      <c r="L14" s="423"/>
      <c r="M14" s="356">
        <f>F14*G14*H14*J14*L14</f>
        <v>0</v>
      </c>
    </row>
    <row r="15" spans="2:13" x14ac:dyDescent="0.2">
      <c r="B15" s="483" t="s">
        <v>409</v>
      </c>
      <c r="C15" s="426"/>
      <c r="D15" s="427"/>
      <c r="E15" s="428"/>
      <c r="F15" s="354">
        <f t="shared" ref="F15:F43" si="0">E15*G15</f>
        <v>0</v>
      </c>
      <c r="G15" s="426"/>
      <c r="H15" s="426"/>
      <c r="I15" s="426"/>
      <c r="J15" s="426"/>
      <c r="K15" s="426"/>
      <c r="L15" s="426"/>
      <c r="M15" s="357">
        <f>F15*G15*H15*J15*L15</f>
        <v>0</v>
      </c>
    </row>
    <row r="16" spans="2:13" x14ac:dyDescent="0.2">
      <c r="B16" s="483" t="s">
        <v>315</v>
      </c>
      <c r="C16" s="426"/>
      <c r="D16" s="427"/>
      <c r="E16" s="428"/>
      <c r="F16" s="354">
        <f t="shared" si="0"/>
        <v>0</v>
      </c>
      <c r="G16" s="426"/>
      <c r="H16" s="426"/>
      <c r="I16" s="426"/>
      <c r="J16" s="426"/>
      <c r="K16" s="426"/>
      <c r="L16" s="426"/>
      <c r="M16" s="357">
        <f t="shared" ref="M16:M34" si="1">F16*G16*H16*J16*L16</f>
        <v>0</v>
      </c>
    </row>
    <row r="17" spans="2:13" x14ac:dyDescent="0.2">
      <c r="B17" s="483" t="s">
        <v>410</v>
      </c>
      <c r="C17" s="426"/>
      <c r="D17" s="427"/>
      <c r="E17" s="428"/>
      <c r="F17" s="354">
        <f t="shared" si="0"/>
        <v>0</v>
      </c>
      <c r="G17" s="426"/>
      <c r="H17" s="426"/>
      <c r="I17" s="426"/>
      <c r="J17" s="426"/>
      <c r="K17" s="426"/>
      <c r="L17" s="426"/>
      <c r="M17" s="357">
        <f t="shared" si="1"/>
        <v>0</v>
      </c>
    </row>
    <row r="18" spans="2:13" x14ac:dyDescent="0.2">
      <c r="B18" s="483" t="s">
        <v>299</v>
      </c>
      <c r="C18" s="426"/>
      <c r="D18" s="427"/>
      <c r="E18" s="428"/>
      <c r="F18" s="354">
        <f t="shared" si="0"/>
        <v>0</v>
      </c>
      <c r="G18" s="426"/>
      <c r="H18" s="426"/>
      <c r="I18" s="426"/>
      <c r="J18" s="426"/>
      <c r="K18" s="426"/>
      <c r="L18" s="426"/>
      <c r="M18" s="357">
        <f t="shared" si="1"/>
        <v>0</v>
      </c>
    </row>
    <row r="19" spans="2:13" x14ac:dyDescent="0.2">
      <c r="B19" s="483" t="s">
        <v>300</v>
      </c>
      <c r="C19" s="426"/>
      <c r="D19" s="427"/>
      <c r="E19" s="428"/>
      <c r="F19" s="354">
        <f t="shared" si="0"/>
        <v>0</v>
      </c>
      <c r="G19" s="426"/>
      <c r="H19" s="426"/>
      <c r="I19" s="426"/>
      <c r="J19" s="426"/>
      <c r="K19" s="426"/>
      <c r="L19" s="426"/>
      <c r="M19" s="357">
        <f t="shared" si="1"/>
        <v>0</v>
      </c>
    </row>
    <row r="20" spans="2:13" x14ac:dyDescent="0.2">
      <c r="B20" s="483" t="s">
        <v>411</v>
      </c>
      <c r="C20" s="426"/>
      <c r="D20" s="427"/>
      <c r="E20" s="428"/>
      <c r="F20" s="354">
        <f t="shared" si="0"/>
        <v>0</v>
      </c>
      <c r="G20" s="426"/>
      <c r="H20" s="426"/>
      <c r="I20" s="426"/>
      <c r="J20" s="426"/>
      <c r="K20" s="426"/>
      <c r="L20" s="426"/>
      <c r="M20" s="357">
        <f t="shared" si="1"/>
        <v>0</v>
      </c>
    </row>
    <row r="21" spans="2:13" x14ac:dyDescent="0.2">
      <c r="B21" s="483" t="s">
        <v>412</v>
      </c>
      <c r="C21" s="426"/>
      <c r="D21" s="427"/>
      <c r="E21" s="428"/>
      <c r="F21" s="354">
        <f t="shared" si="0"/>
        <v>0</v>
      </c>
      <c r="G21" s="426"/>
      <c r="H21" s="426"/>
      <c r="I21" s="426"/>
      <c r="J21" s="426"/>
      <c r="K21" s="426"/>
      <c r="L21" s="426"/>
      <c r="M21" s="357">
        <f t="shared" si="1"/>
        <v>0</v>
      </c>
    </row>
    <row r="22" spans="2:13" x14ac:dyDescent="0.2">
      <c r="B22" s="483" t="s">
        <v>413</v>
      </c>
      <c r="C22" s="426"/>
      <c r="D22" s="427"/>
      <c r="E22" s="428"/>
      <c r="F22" s="354">
        <f t="shared" si="0"/>
        <v>0</v>
      </c>
      <c r="G22" s="426"/>
      <c r="H22" s="426"/>
      <c r="I22" s="426"/>
      <c r="J22" s="426"/>
      <c r="K22" s="426"/>
      <c r="L22" s="426"/>
      <c r="M22" s="357">
        <f t="shared" si="1"/>
        <v>0</v>
      </c>
    </row>
    <row r="23" spans="2:13" x14ac:dyDescent="0.2">
      <c r="B23" s="483" t="s">
        <v>301</v>
      </c>
      <c r="C23" s="429"/>
      <c r="D23" s="427"/>
      <c r="E23" s="428"/>
      <c r="F23" s="354">
        <f t="shared" si="0"/>
        <v>0</v>
      </c>
      <c r="G23" s="432"/>
      <c r="H23" s="426"/>
      <c r="I23" s="426"/>
      <c r="J23" s="426"/>
      <c r="K23" s="426"/>
      <c r="L23" s="426"/>
      <c r="M23" s="357">
        <f t="shared" si="1"/>
        <v>0</v>
      </c>
    </row>
    <row r="24" spans="2:13" x14ac:dyDescent="0.2">
      <c r="B24" s="483" t="s">
        <v>302</v>
      </c>
      <c r="C24" s="430"/>
      <c r="D24" s="427"/>
      <c r="E24" s="428"/>
      <c r="F24" s="354">
        <f t="shared" si="0"/>
        <v>0</v>
      </c>
      <c r="G24" s="432"/>
      <c r="H24" s="426"/>
      <c r="I24" s="426"/>
      <c r="J24" s="426"/>
      <c r="K24" s="426"/>
      <c r="L24" s="426"/>
      <c r="M24" s="357">
        <f t="shared" si="1"/>
        <v>0</v>
      </c>
    </row>
    <row r="25" spans="2:13" x14ac:dyDescent="0.2">
      <c r="B25" s="483" t="s">
        <v>415</v>
      </c>
      <c r="C25" s="430"/>
      <c r="D25" s="427"/>
      <c r="E25" s="431"/>
      <c r="F25" s="354">
        <f t="shared" si="0"/>
        <v>0</v>
      </c>
      <c r="G25" s="432"/>
      <c r="H25" s="426"/>
      <c r="I25" s="426"/>
      <c r="J25" s="426"/>
      <c r="K25" s="426"/>
      <c r="L25" s="426"/>
      <c r="M25" s="357">
        <f t="shared" si="1"/>
        <v>0</v>
      </c>
    </row>
    <row r="26" spans="2:13" x14ac:dyDescent="0.2">
      <c r="B26" s="483" t="s">
        <v>414</v>
      </c>
      <c r="C26" s="430"/>
      <c r="D26" s="427"/>
      <c r="E26" s="428"/>
      <c r="F26" s="354">
        <f t="shared" si="0"/>
        <v>0</v>
      </c>
      <c r="G26" s="432"/>
      <c r="H26" s="426"/>
      <c r="I26" s="426"/>
      <c r="J26" s="426"/>
      <c r="K26" s="426"/>
      <c r="L26" s="426"/>
      <c r="M26" s="357">
        <f t="shared" si="1"/>
        <v>0</v>
      </c>
    </row>
    <row r="27" spans="2:13" x14ac:dyDescent="0.2">
      <c r="B27" s="483" t="s">
        <v>416</v>
      </c>
      <c r="C27" s="430"/>
      <c r="D27" s="427"/>
      <c r="E27" s="428"/>
      <c r="F27" s="354">
        <f t="shared" si="0"/>
        <v>0</v>
      </c>
      <c r="G27" s="432"/>
      <c r="H27" s="426"/>
      <c r="I27" s="426"/>
      <c r="J27" s="426"/>
      <c r="K27" s="426"/>
      <c r="L27" s="426"/>
      <c r="M27" s="357">
        <f t="shared" si="1"/>
        <v>0</v>
      </c>
    </row>
    <row r="28" spans="2:13" x14ac:dyDescent="0.2">
      <c r="B28" s="483" t="s">
        <v>417</v>
      </c>
      <c r="C28" s="430"/>
      <c r="D28" s="427"/>
      <c r="E28" s="428"/>
      <c r="F28" s="354">
        <f t="shared" si="0"/>
        <v>0</v>
      </c>
      <c r="G28" s="434"/>
      <c r="H28" s="426"/>
      <c r="I28" s="426"/>
      <c r="J28" s="426"/>
      <c r="K28" s="426"/>
      <c r="L28" s="426"/>
      <c r="M28" s="357">
        <f t="shared" si="1"/>
        <v>0</v>
      </c>
    </row>
    <row r="29" spans="2:13" x14ac:dyDescent="0.2">
      <c r="B29" s="483" t="s">
        <v>418</v>
      </c>
      <c r="C29" s="430"/>
      <c r="D29" s="427"/>
      <c r="E29" s="428"/>
      <c r="F29" s="354">
        <f t="shared" si="0"/>
        <v>0</v>
      </c>
      <c r="G29" s="432"/>
      <c r="H29" s="426"/>
      <c r="I29" s="426"/>
      <c r="J29" s="426"/>
      <c r="K29" s="426"/>
      <c r="L29" s="426"/>
      <c r="M29" s="357">
        <f t="shared" si="1"/>
        <v>0</v>
      </c>
    </row>
    <row r="30" spans="2:13" x14ac:dyDescent="0.2">
      <c r="B30" s="483" t="s">
        <v>419</v>
      </c>
      <c r="C30" s="432"/>
      <c r="D30" s="427"/>
      <c r="E30" s="428"/>
      <c r="F30" s="354">
        <f t="shared" si="0"/>
        <v>0</v>
      </c>
      <c r="G30" s="426"/>
      <c r="H30" s="426"/>
      <c r="I30" s="426"/>
      <c r="J30" s="426"/>
      <c r="K30" s="426"/>
      <c r="L30" s="426"/>
      <c r="M30" s="357">
        <f t="shared" si="1"/>
        <v>0</v>
      </c>
    </row>
    <row r="31" spans="2:13" x14ac:dyDescent="0.2">
      <c r="B31" s="483" t="s">
        <v>303</v>
      </c>
      <c r="C31" s="432"/>
      <c r="D31" s="427"/>
      <c r="E31" s="428"/>
      <c r="F31" s="354">
        <f t="shared" si="0"/>
        <v>0</v>
      </c>
      <c r="G31" s="426"/>
      <c r="H31" s="426"/>
      <c r="I31" s="426"/>
      <c r="J31" s="426"/>
      <c r="K31" s="426"/>
      <c r="L31" s="426"/>
      <c r="M31" s="357">
        <f t="shared" si="1"/>
        <v>0</v>
      </c>
    </row>
    <row r="32" spans="2:13" x14ac:dyDescent="0.2">
      <c r="B32" s="484" t="s">
        <v>420</v>
      </c>
      <c r="C32" s="432"/>
      <c r="D32" s="427"/>
      <c r="E32" s="428"/>
      <c r="F32" s="354">
        <f t="shared" si="0"/>
        <v>0</v>
      </c>
      <c r="G32" s="426"/>
      <c r="H32" s="426"/>
      <c r="I32" s="426"/>
      <c r="J32" s="426"/>
      <c r="K32" s="426"/>
      <c r="L32" s="426"/>
      <c r="M32" s="357">
        <f t="shared" si="1"/>
        <v>0</v>
      </c>
    </row>
    <row r="33" spans="2:13" x14ac:dyDescent="0.2">
      <c r="B33" s="483"/>
      <c r="C33" s="432"/>
      <c r="D33" s="427"/>
      <c r="E33" s="428"/>
      <c r="F33" s="354">
        <f t="shared" si="0"/>
        <v>0</v>
      </c>
      <c r="G33" s="426"/>
      <c r="H33" s="426"/>
      <c r="I33" s="426"/>
      <c r="J33" s="426"/>
      <c r="K33" s="426"/>
      <c r="L33" s="426"/>
      <c r="M33" s="357">
        <f t="shared" si="1"/>
        <v>0</v>
      </c>
    </row>
    <row r="34" spans="2:13" x14ac:dyDescent="0.2">
      <c r="B34" s="484"/>
      <c r="C34" s="432"/>
      <c r="D34" s="427"/>
      <c r="E34" s="428"/>
      <c r="F34" s="354">
        <f t="shared" si="0"/>
        <v>0</v>
      </c>
      <c r="G34" s="426"/>
      <c r="H34" s="426"/>
      <c r="I34" s="426"/>
      <c r="J34" s="426"/>
      <c r="K34" s="426"/>
      <c r="L34" s="426"/>
      <c r="M34" s="357">
        <f t="shared" si="1"/>
        <v>0</v>
      </c>
    </row>
    <row r="35" spans="2:13" x14ac:dyDescent="0.2">
      <c r="B35" s="483"/>
      <c r="C35" s="432"/>
      <c r="D35" s="427"/>
      <c r="E35" s="485"/>
      <c r="F35" s="353">
        <f t="shared" si="0"/>
        <v>0</v>
      </c>
      <c r="G35" s="426"/>
      <c r="H35" s="426"/>
      <c r="I35" s="426"/>
      <c r="J35" s="426"/>
      <c r="K35" s="426"/>
      <c r="L35" s="426"/>
      <c r="M35" s="357">
        <f t="shared" ref="M35:M43" si="2">E35*G35*H35*J35*L35</f>
        <v>0</v>
      </c>
    </row>
    <row r="36" spans="2:13" x14ac:dyDescent="0.2">
      <c r="B36" s="483"/>
      <c r="C36" s="432"/>
      <c r="D36" s="427"/>
      <c r="E36" s="428"/>
      <c r="F36" s="354">
        <f t="shared" si="0"/>
        <v>0</v>
      </c>
      <c r="G36" s="426"/>
      <c r="H36" s="426"/>
      <c r="I36" s="426"/>
      <c r="J36" s="426"/>
      <c r="K36" s="426"/>
      <c r="L36" s="426"/>
      <c r="M36" s="357">
        <f t="shared" si="2"/>
        <v>0</v>
      </c>
    </row>
    <row r="37" spans="2:13" x14ac:dyDescent="0.2">
      <c r="B37" s="483"/>
      <c r="C37" s="432"/>
      <c r="D37" s="427"/>
      <c r="E37" s="428"/>
      <c r="F37" s="354">
        <f t="shared" si="0"/>
        <v>0</v>
      </c>
      <c r="G37" s="426"/>
      <c r="H37" s="426"/>
      <c r="I37" s="426"/>
      <c r="J37" s="426"/>
      <c r="K37" s="426"/>
      <c r="L37" s="426"/>
      <c r="M37" s="357">
        <f t="shared" si="2"/>
        <v>0</v>
      </c>
    </row>
    <row r="38" spans="2:13" x14ac:dyDescent="0.2">
      <c r="B38" s="483"/>
      <c r="C38" s="432"/>
      <c r="D38" s="427"/>
      <c r="E38" s="428"/>
      <c r="F38" s="354">
        <f t="shared" si="0"/>
        <v>0</v>
      </c>
      <c r="G38" s="426"/>
      <c r="H38" s="426"/>
      <c r="I38" s="426"/>
      <c r="J38" s="426"/>
      <c r="K38" s="426"/>
      <c r="L38" s="426"/>
      <c r="M38" s="357">
        <f t="shared" si="2"/>
        <v>0</v>
      </c>
    </row>
    <row r="39" spans="2:13" x14ac:dyDescent="0.2">
      <c r="B39" s="483"/>
      <c r="C39" s="432"/>
      <c r="D39" s="427"/>
      <c r="E39" s="428"/>
      <c r="F39" s="354">
        <f t="shared" si="0"/>
        <v>0</v>
      </c>
      <c r="G39" s="426"/>
      <c r="H39" s="426"/>
      <c r="I39" s="426"/>
      <c r="J39" s="426"/>
      <c r="K39" s="426"/>
      <c r="L39" s="426"/>
      <c r="M39" s="357">
        <f t="shared" si="2"/>
        <v>0</v>
      </c>
    </row>
    <row r="40" spans="2:13" x14ac:dyDescent="0.2">
      <c r="B40" s="483"/>
      <c r="C40" s="432"/>
      <c r="D40" s="427"/>
      <c r="E40" s="428"/>
      <c r="F40" s="354">
        <f t="shared" si="0"/>
        <v>0</v>
      </c>
      <c r="G40" s="426"/>
      <c r="H40" s="426"/>
      <c r="I40" s="426"/>
      <c r="J40" s="426"/>
      <c r="K40" s="426"/>
      <c r="L40" s="426"/>
      <c r="M40" s="357">
        <f t="shared" si="2"/>
        <v>0</v>
      </c>
    </row>
    <row r="41" spans="2:13" x14ac:dyDescent="0.2">
      <c r="B41" s="483"/>
      <c r="C41" s="432"/>
      <c r="D41" s="427"/>
      <c r="E41" s="428"/>
      <c r="F41" s="354">
        <f t="shared" si="0"/>
        <v>0</v>
      </c>
      <c r="G41" s="426"/>
      <c r="H41" s="426"/>
      <c r="I41" s="426"/>
      <c r="J41" s="426"/>
      <c r="K41" s="426"/>
      <c r="L41" s="426"/>
      <c r="M41" s="357">
        <f t="shared" si="2"/>
        <v>0</v>
      </c>
    </row>
    <row r="42" spans="2:13" x14ac:dyDescent="0.2">
      <c r="B42" s="483"/>
      <c r="C42" s="432"/>
      <c r="D42" s="427"/>
      <c r="E42" s="428"/>
      <c r="F42" s="354">
        <f t="shared" si="0"/>
        <v>0</v>
      </c>
      <c r="G42" s="426"/>
      <c r="H42" s="426"/>
      <c r="I42" s="426"/>
      <c r="J42" s="426"/>
      <c r="K42" s="426"/>
      <c r="L42" s="426"/>
      <c r="M42" s="357">
        <f t="shared" si="2"/>
        <v>0</v>
      </c>
    </row>
    <row r="43" spans="2:13" ht="13.5" thickBot="1" x14ac:dyDescent="0.25">
      <c r="B43" s="486"/>
      <c r="C43" s="432"/>
      <c r="D43" s="427"/>
      <c r="E43" s="433"/>
      <c r="F43" s="355">
        <f t="shared" si="0"/>
        <v>0</v>
      </c>
      <c r="G43" s="426"/>
      <c r="H43" s="426"/>
      <c r="I43" s="426"/>
      <c r="J43" s="426"/>
      <c r="K43" s="426"/>
      <c r="L43" s="426"/>
      <c r="M43" s="357">
        <f t="shared" si="2"/>
        <v>0</v>
      </c>
    </row>
    <row r="44" spans="2:13" ht="13.5" thickBot="1" x14ac:dyDescent="0.25">
      <c r="B44" s="359" t="s">
        <v>1</v>
      </c>
      <c r="C44" s="360"/>
      <c r="D44" s="360"/>
      <c r="E44" s="361">
        <f>SUM(E14:E43)</f>
        <v>0</v>
      </c>
      <c r="F44" s="361">
        <f>SUM(F14:F43)</f>
        <v>0</v>
      </c>
      <c r="G44" s="362"/>
      <c r="H44" s="362"/>
      <c r="I44" s="362"/>
      <c r="J44" s="362"/>
      <c r="K44" s="362"/>
      <c r="L44" s="362"/>
      <c r="M44" s="358">
        <f>SUM(M14:M43)</f>
        <v>0</v>
      </c>
    </row>
    <row r="45" spans="2:13" ht="14.25" x14ac:dyDescent="0.2">
      <c r="B45" s="125" t="s">
        <v>304</v>
      </c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</row>
    <row r="46" spans="2:13" ht="14.25" x14ac:dyDescent="0.2">
      <c r="B46" s="125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</row>
    <row r="47" spans="2:13" ht="15" x14ac:dyDescent="0.2">
      <c r="B47" s="141" t="s">
        <v>314</v>
      </c>
      <c r="C47" s="142"/>
      <c r="D47" s="574" t="s">
        <v>305</v>
      </c>
      <c r="E47" s="574"/>
      <c r="G47" s="141" t="s">
        <v>306</v>
      </c>
      <c r="H47" s="137"/>
      <c r="I47" s="126"/>
      <c r="J47" s="139"/>
      <c r="K47" s="575"/>
      <c r="L47" s="575"/>
      <c r="M47" s="575"/>
    </row>
    <row r="48" spans="2:13" x14ac:dyDescent="0.2">
      <c r="B48" s="128"/>
      <c r="C48" s="126"/>
      <c r="D48" s="126"/>
      <c r="E48" s="129"/>
      <c r="F48" s="126"/>
      <c r="H48" s="126"/>
      <c r="I48" s="126"/>
      <c r="J48" s="126"/>
      <c r="K48" s="127"/>
      <c r="L48" s="127"/>
      <c r="M48" s="127"/>
    </row>
    <row r="49" spans="2:13" ht="22.5" customHeight="1" x14ac:dyDescent="0.2">
      <c r="B49" s="130"/>
      <c r="C49" s="126"/>
      <c r="D49" s="126"/>
      <c r="E49" s="126"/>
      <c r="G49" s="131" t="s">
        <v>307</v>
      </c>
      <c r="I49" s="132"/>
      <c r="J49" s="129"/>
      <c r="K49" s="571"/>
      <c r="L49" s="571"/>
      <c r="M49" s="571"/>
    </row>
    <row r="50" spans="2:13" ht="22.5" customHeight="1" x14ac:dyDescent="0.2">
      <c r="B50" s="130"/>
      <c r="C50" s="126"/>
      <c r="D50" s="133"/>
      <c r="E50" s="133"/>
      <c r="G50" s="131" t="s">
        <v>308</v>
      </c>
      <c r="I50" s="132"/>
      <c r="J50" s="129"/>
      <c r="K50" s="126"/>
      <c r="L50" s="126"/>
      <c r="M50" s="126"/>
    </row>
    <row r="51" spans="2:13" ht="22.5" customHeight="1" x14ac:dyDescent="0.2">
      <c r="B51" s="130"/>
      <c r="C51" s="126"/>
      <c r="D51" s="133"/>
      <c r="E51" s="133"/>
      <c r="G51" s="131" t="s">
        <v>309</v>
      </c>
      <c r="I51" s="132"/>
      <c r="J51" s="129"/>
      <c r="K51" s="126"/>
      <c r="L51" s="126"/>
      <c r="M51" s="126"/>
    </row>
    <row r="52" spans="2:13" ht="22.5" customHeight="1" x14ac:dyDescent="0.2">
      <c r="B52" s="134"/>
      <c r="C52" s="126"/>
      <c r="D52" s="133"/>
      <c r="E52" s="133"/>
      <c r="G52" s="572" t="s">
        <v>310</v>
      </c>
      <c r="H52" s="572"/>
      <c r="I52" s="140"/>
      <c r="J52" s="129"/>
      <c r="K52" s="126"/>
      <c r="L52" s="126"/>
      <c r="M52" s="126"/>
    </row>
    <row r="53" spans="2:13" x14ac:dyDescent="0.2">
      <c r="B53" s="135"/>
      <c r="C53" s="129"/>
      <c r="D53" s="129"/>
      <c r="E53" s="126"/>
      <c r="F53" s="127"/>
      <c r="G53" s="126"/>
      <c r="H53" s="126"/>
      <c r="I53" s="129"/>
      <c r="J53" s="129"/>
      <c r="K53" s="127"/>
      <c r="L53" s="127"/>
      <c r="M53" s="127"/>
    </row>
    <row r="54" spans="2:13" x14ac:dyDescent="0.2">
      <c r="B54" s="135"/>
      <c r="C54" s="129"/>
      <c r="D54" s="129"/>
      <c r="E54" s="129"/>
      <c r="F54" s="129"/>
      <c r="G54" s="127"/>
      <c r="H54" s="127"/>
      <c r="I54" s="129"/>
      <c r="J54" s="129"/>
      <c r="K54" s="127"/>
      <c r="L54" s="127"/>
      <c r="M54" s="127"/>
    </row>
    <row r="55" spans="2:13" ht="15" x14ac:dyDescent="0.25">
      <c r="B55" s="136" t="s">
        <v>311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</row>
    <row r="56" spans="2:13" x14ac:dyDescent="0.2">
      <c r="B56" s="124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</row>
    <row r="57" spans="2:13" x14ac:dyDescent="0.2">
      <c r="B57" s="124"/>
      <c r="C57" s="137"/>
      <c r="D57" s="137"/>
      <c r="E57" s="137"/>
      <c r="F57" s="126"/>
      <c r="G57" s="126"/>
      <c r="H57" s="126"/>
      <c r="I57" s="126"/>
      <c r="J57" s="126"/>
      <c r="K57" s="126"/>
      <c r="L57" s="126"/>
      <c r="M57" s="126"/>
    </row>
    <row r="58" spans="2:13" ht="14.25" x14ac:dyDescent="0.2">
      <c r="B58" s="124"/>
      <c r="C58" s="138"/>
      <c r="D58" s="138" t="s">
        <v>312</v>
      </c>
      <c r="E58" s="126"/>
      <c r="F58" s="126"/>
      <c r="G58" s="126"/>
      <c r="H58" s="126"/>
      <c r="I58" s="126"/>
      <c r="J58" s="126"/>
      <c r="K58" s="126"/>
      <c r="L58" s="126"/>
      <c r="M58" s="126"/>
    </row>
    <row r="59" spans="2:13" ht="14.25" x14ac:dyDescent="0.2">
      <c r="B59" s="124"/>
      <c r="C59" s="138"/>
      <c r="D59" s="138" t="s">
        <v>313</v>
      </c>
      <c r="E59" s="126"/>
      <c r="F59" s="126"/>
      <c r="G59" s="126"/>
      <c r="H59" s="126"/>
      <c r="I59" s="126"/>
      <c r="J59" s="126"/>
      <c r="K59" s="126"/>
      <c r="L59" s="126"/>
      <c r="M59" s="126"/>
    </row>
    <row r="60" spans="2:13" x14ac:dyDescent="0.2">
      <c r="B60" s="124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</row>
    <row r="63" spans="2:13" ht="15" x14ac:dyDescent="0.2">
      <c r="B63" s="566" t="s">
        <v>63</v>
      </c>
      <c r="C63" s="567"/>
      <c r="D63" s="567"/>
      <c r="E63" s="567"/>
      <c r="F63" s="567"/>
      <c r="G63" s="567"/>
      <c r="H63" s="567"/>
      <c r="I63" s="567"/>
      <c r="J63" s="567"/>
      <c r="K63" s="567"/>
      <c r="L63" s="567"/>
      <c r="M63" s="567"/>
    </row>
    <row r="64" spans="2:13" ht="14.25" x14ac:dyDescent="0.2">
      <c r="B64" s="568" t="s">
        <v>421</v>
      </c>
      <c r="C64" s="569"/>
      <c r="D64" s="569"/>
      <c r="E64" s="569"/>
      <c r="F64" s="569"/>
      <c r="G64" s="569"/>
      <c r="H64" s="569"/>
      <c r="I64" s="569"/>
      <c r="J64" s="569"/>
      <c r="K64" s="569"/>
      <c r="L64" s="569"/>
      <c r="M64" s="569"/>
    </row>
    <row r="65" spans="1:13" s="143" customFormat="1" ht="23.25" customHeight="1" x14ac:dyDescent="0.2">
      <c r="A65" s="145">
        <v>1</v>
      </c>
      <c r="B65" s="564" t="s">
        <v>353</v>
      </c>
      <c r="C65" s="564"/>
      <c r="D65" s="564"/>
      <c r="E65" s="564"/>
      <c r="F65" s="564"/>
      <c r="G65" s="564"/>
      <c r="H65" s="564"/>
      <c r="I65" s="564"/>
      <c r="J65" s="564"/>
      <c r="K65" s="564"/>
      <c r="L65" s="564"/>
      <c r="M65" s="564"/>
    </row>
    <row r="66" spans="1:13" s="143" customFormat="1" ht="23.25" customHeight="1" x14ac:dyDescent="0.2">
      <c r="A66" s="145">
        <v>2</v>
      </c>
      <c r="B66" s="564" t="s">
        <v>316</v>
      </c>
      <c r="C66" s="564"/>
      <c r="D66" s="564"/>
      <c r="E66" s="564"/>
      <c r="F66" s="564"/>
      <c r="G66" s="564"/>
      <c r="H66" s="564"/>
      <c r="I66" s="564"/>
      <c r="J66" s="564"/>
      <c r="K66" s="564"/>
      <c r="L66" s="564"/>
      <c r="M66" s="564"/>
    </row>
    <row r="67" spans="1:13" s="143" customFormat="1" ht="23.25" customHeight="1" x14ac:dyDescent="0.2">
      <c r="A67" s="145">
        <v>3</v>
      </c>
      <c r="B67" s="564" t="s">
        <v>422</v>
      </c>
      <c r="C67" s="564"/>
      <c r="D67" s="564"/>
      <c r="E67" s="564"/>
      <c r="F67" s="564"/>
      <c r="G67" s="564"/>
      <c r="H67" s="564"/>
      <c r="I67" s="564"/>
      <c r="J67" s="564"/>
      <c r="K67" s="564"/>
      <c r="L67" s="564"/>
      <c r="M67" s="144"/>
    </row>
    <row r="68" spans="1:13" s="143" customFormat="1" ht="36.75" customHeight="1" x14ac:dyDescent="0.2">
      <c r="A68" s="145">
        <v>4</v>
      </c>
      <c r="B68" s="564" t="s">
        <v>317</v>
      </c>
      <c r="C68" s="564"/>
      <c r="D68" s="564"/>
      <c r="E68" s="564"/>
      <c r="F68" s="564"/>
      <c r="G68" s="564"/>
      <c r="H68" s="564"/>
      <c r="I68" s="564"/>
      <c r="J68" s="564"/>
      <c r="K68" s="564"/>
      <c r="L68" s="564"/>
      <c r="M68" s="564"/>
    </row>
    <row r="69" spans="1:13" s="143" customFormat="1" ht="30" customHeight="1" x14ac:dyDescent="0.2">
      <c r="A69" s="145">
        <v>5</v>
      </c>
      <c r="B69" s="564" t="s">
        <v>318</v>
      </c>
      <c r="C69" s="564"/>
      <c r="D69" s="564"/>
      <c r="E69" s="564"/>
      <c r="F69" s="564"/>
      <c r="G69" s="564"/>
      <c r="H69" s="564"/>
      <c r="I69" s="564"/>
      <c r="J69" s="564"/>
      <c r="K69" s="564"/>
      <c r="L69" s="564"/>
      <c r="M69" s="564"/>
    </row>
    <row r="70" spans="1:13" s="387" customFormat="1" ht="34.5" customHeight="1" x14ac:dyDescent="0.2">
      <c r="A70" s="386">
        <v>6</v>
      </c>
      <c r="B70" s="565" t="s">
        <v>319</v>
      </c>
      <c r="C70" s="565"/>
      <c r="D70" s="565"/>
      <c r="E70" s="565"/>
      <c r="F70" s="565"/>
      <c r="G70" s="565"/>
      <c r="H70" s="565"/>
      <c r="I70" s="565"/>
      <c r="J70" s="565"/>
      <c r="K70" s="565"/>
      <c r="L70" s="565"/>
      <c r="M70" s="565"/>
    </row>
  </sheetData>
  <sheetProtection algorithmName="SHA-512" hashValue="GuLvo92mexYZ+XHiFogM/xsAExmp6/RHgA0vf5tbBiJWIOy1/2DL9ay7IVZhXSUEMZtUGPaxpNdiVeFIZ0tNmg==" saltValue="hSUHeu85szAPrrQldnUNIA==" spinCount="100000" sheet="1" objects="1" scenarios="1" formatCells="0" formatColumns="0" formatRows="0" autoFilter="0" pivotTables="0"/>
  <mergeCells count="22">
    <mergeCell ref="B6:D6"/>
    <mergeCell ref="K49:M49"/>
    <mergeCell ref="G52:H52"/>
    <mergeCell ref="B7:D7"/>
    <mergeCell ref="B8:D8"/>
    <mergeCell ref="B9:D9"/>
    <mergeCell ref="B10:M10"/>
    <mergeCell ref="D47:E47"/>
    <mergeCell ref="K47:M47"/>
    <mergeCell ref="B1:M1"/>
    <mergeCell ref="B2:M2"/>
    <mergeCell ref="B3:D3"/>
    <mergeCell ref="B4:D4"/>
    <mergeCell ref="B5:D5"/>
    <mergeCell ref="B69:M69"/>
    <mergeCell ref="B70:M70"/>
    <mergeCell ref="B63:M63"/>
    <mergeCell ref="B64:M64"/>
    <mergeCell ref="B65:M65"/>
    <mergeCell ref="B66:M66"/>
    <mergeCell ref="B67:L67"/>
    <mergeCell ref="B68:M68"/>
  </mergeCells>
  <printOptions horizontalCentered="1" verticalCentered="1"/>
  <pageMargins left="0.19685039370078741" right="0" top="0.15748031496062992" bottom="0.15748031496062992" header="0" footer="0"/>
  <pageSetup scale="67" orientation="landscape" horizontalDpi="120" verticalDpi="72" r:id="rId1"/>
  <rowBreaks count="1" manualBreakCount="1">
    <brk id="60" max="16383" man="1"/>
  </rowBreaks>
  <ignoredErrors>
    <ignoredError sqref="E4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2"/>
  <sheetViews>
    <sheetView zoomScale="82" zoomScaleNormal="82" workbookViewId="0">
      <selection activeCell="J21" sqref="J21"/>
    </sheetView>
  </sheetViews>
  <sheetFormatPr baseColWidth="10" defaultColWidth="9.140625" defaultRowHeight="12.75" x14ac:dyDescent="0.2"/>
  <cols>
    <col min="1" max="1" width="13.42578125" style="94" customWidth="1"/>
    <col min="2" max="2" width="10.5703125" style="94" customWidth="1"/>
    <col min="3" max="3" width="6.7109375" style="94" customWidth="1"/>
    <col min="4" max="4" width="8.5703125" style="94" customWidth="1"/>
    <col min="5" max="5" width="7.42578125" style="94" customWidth="1"/>
    <col min="6" max="6" width="8.140625" style="94" customWidth="1"/>
    <col min="7" max="8" width="8.28515625" style="94" customWidth="1"/>
    <col min="9" max="9" width="8.140625" style="94" customWidth="1"/>
    <col min="10" max="10" width="8.28515625" style="94" customWidth="1"/>
    <col min="11" max="11" width="7.42578125" style="94" customWidth="1"/>
    <col min="12" max="12" width="8.5703125" style="94" customWidth="1"/>
    <col min="13" max="13" width="8.28515625" style="94" customWidth="1"/>
    <col min="14" max="14" width="9.28515625" style="94" customWidth="1"/>
    <col min="15" max="15" width="6.42578125" style="94" customWidth="1"/>
    <col min="16" max="16" width="8.7109375" style="94" customWidth="1"/>
    <col min="17" max="17" width="8.140625" style="94" customWidth="1"/>
    <col min="18" max="18" width="0.140625" style="94" customWidth="1"/>
    <col min="19" max="19" width="8.42578125" style="94" customWidth="1"/>
    <col min="20" max="20" width="8.5703125" style="94" customWidth="1"/>
    <col min="21" max="21" width="8.28515625" style="94" customWidth="1"/>
    <col min="22" max="22" width="6.7109375" style="94" customWidth="1"/>
    <col min="23" max="23" width="8.7109375" style="94" customWidth="1"/>
    <col min="24" max="24" width="7.7109375" style="94" customWidth="1"/>
    <col min="25" max="25" width="9" style="94" customWidth="1"/>
    <col min="26" max="26" width="8.28515625" style="94" customWidth="1"/>
    <col min="27" max="27" width="9.7109375" style="94" hidden="1" customWidth="1"/>
    <col min="28" max="16384" width="9.140625" style="94"/>
  </cols>
  <sheetData>
    <row r="1" spans="1:27" ht="20.25" x14ac:dyDescent="0.2">
      <c r="A1" s="570" t="s">
        <v>0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570"/>
      <c r="T1" s="570"/>
      <c r="U1" s="99"/>
      <c r="V1" s="99"/>
      <c r="W1" s="99"/>
      <c r="X1" s="99"/>
      <c r="Y1" s="99"/>
      <c r="Z1" s="99"/>
      <c r="AA1" s="99"/>
    </row>
    <row r="2" spans="1:27" ht="20.25" x14ac:dyDescent="0.2">
      <c r="A2" s="570" t="s">
        <v>348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99"/>
      <c r="V2" s="99"/>
      <c r="W2" s="99"/>
      <c r="X2" s="99"/>
      <c r="Y2" s="99"/>
      <c r="Z2" s="99"/>
      <c r="AA2" s="99"/>
    </row>
    <row r="3" spans="1:27" x14ac:dyDescent="0.2">
      <c r="A3" s="516" t="str">
        <f>'1. CARATULA'!B9</f>
        <v xml:space="preserve">           OACE, OSDE, CAP ó CAM : 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</row>
    <row r="4" spans="1:27" x14ac:dyDescent="0.2">
      <c r="A4" s="516" t="str">
        <f>'1. CARATULA'!B10</f>
        <v xml:space="preserve">           GRUPO: </v>
      </c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</row>
    <row r="5" spans="1:27" x14ac:dyDescent="0.2">
      <c r="A5" s="516" t="str">
        <f>'1. CARATULA'!B11</f>
        <v xml:space="preserve">           EMPRESA: 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96"/>
      <c r="O5" s="96"/>
      <c r="P5" s="96"/>
      <c r="Q5" s="96"/>
      <c r="R5" s="96"/>
      <c r="S5" s="96"/>
      <c r="T5" s="96"/>
      <c r="X5" s="96"/>
      <c r="Y5" s="96"/>
      <c r="Z5" s="96"/>
    </row>
    <row r="6" spans="1:27" x14ac:dyDescent="0.2">
      <c r="A6" s="516" t="str">
        <f>'1. CARATULA'!B12</f>
        <v xml:space="preserve">           CÓDIGO REUP: </v>
      </c>
      <c r="B6" s="516"/>
      <c r="C6" s="516"/>
      <c r="D6" s="516"/>
      <c r="E6" s="516"/>
      <c r="F6" s="516"/>
      <c r="G6" s="516"/>
      <c r="H6" s="516"/>
      <c r="I6" s="516"/>
      <c r="J6" s="516"/>
      <c r="K6" s="516"/>
      <c r="L6" s="516"/>
      <c r="M6" s="516"/>
      <c r="N6" s="96"/>
      <c r="O6" s="96"/>
      <c r="P6" s="96"/>
      <c r="Q6" s="96"/>
      <c r="R6" s="96"/>
      <c r="S6" s="96"/>
      <c r="T6" s="96"/>
      <c r="X6" s="96"/>
      <c r="Y6" s="96"/>
      <c r="Z6" s="96"/>
    </row>
    <row r="7" spans="1:27" x14ac:dyDescent="0.2">
      <c r="A7" s="516" t="str">
        <f>'1. CARATULA'!B13</f>
        <v xml:space="preserve">           UNIDAD BÁSICA: </v>
      </c>
      <c r="B7" s="516"/>
      <c r="C7" s="516"/>
      <c r="D7" s="516"/>
      <c r="E7" s="516"/>
      <c r="F7" s="516"/>
      <c r="G7" s="516"/>
      <c r="H7" s="516"/>
      <c r="I7" s="516"/>
      <c r="J7" s="516"/>
      <c r="K7" s="516"/>
      <c r="L7" s="516"/>
      <c r="M7" s="516"/>
      <c r="N7" s="96"/>
      <c r="O7" s="96"/>
      <c r="P7" s="96"/>
      <c r="Q7" s="96"/>
      <c r="R7" s="96"/>
      <c r="S7" s="96"/>
      <c r="T7" s="96"/>
      <c r="X7" s="96"/>
      <c r="Y7" s="96"/>
      <c r="Z7" s="96"/>
    </row>
    <row r="8" spans="1:27" x14ac:dyDescent="0.2">
      <c r="A8" s="516" t="str">
        <f>'1. CARATULA'!B14</f>
        <v xml:space="preserve">           PROVINCIA: </v>
      </c>
      <c r="B8" s="516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516"/>
      <c r="N8" s="96"/>
      <c r="O8" s="96"/>
      <c r="P8" s="96"/>
      <c r="Q8" s="96"/>
      <c r="R8" s="96"/>
      <c r="S8" s="96"/>
      <c r="T8" s="96"/>
      <c r="X8" s="96"/>
      <c r="Y8" s="96"/>
      <c r="Z8" s="96"/>
    </row>
    <row r="9" spans="1:27" x14ac:dyDescent="0.2">
      <c r="A9" s="516" t="str">
        <f>'1. CARATULA'!B15</f>
        <v xml:space="preserve">           MUNICIPIO: </v>
      </c>
      <c r="B9" s="516"/>
      <c r="C9" s="516"/>
      <c r="D9" s="516"/>
      <c r="E9" s="516"/>
      <c r="F9" s="516"/>
      <c r="G9" s="516"/>
      <c r="H9" s="516"/>
      <c r="I9" s="516"/>
      <c r="J9" s="516"/>
      <c r="K9" s="516"/>
      <c r="L9" s="516"/>
      <c r="M9" s="516"/>
      <c r="N9" s="96"/>
      <c r="O9" s="96"/>
      <c r="P9" s="96"/>
      <c r="Q9" s="96"/>
      <c r="R9" s="96"/>
      <c r="S9" s="96"/>
      <c r="T9" s="96"/>
      <c r="X9" s="96"/>
      <c r="Y9" s="96"/>
      <c r="Z9" s="96"/>
    </row>
    <row r="10" spans="1:27" ht="20.25" x14ac:dyDescent="0.2">
      <c r="A10" s="573" t="s">
        <v>430</v>
      </c>
      <c r="B10" s="573"/>
      <c r="C10" s="573"/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3"/>
      <c r="O10" s="573"/>
      <c r="P10" s="573"/>
      <c r="Q10" s="573"/>
      <c r="R10" s="573"/>
      <c r="S10" s="573"/>
      <c r="T10" s="573"/>
      <c r="U10" s="99"/>
      <c r="V10" s="99"/>
      <c r="W10" s="99"/>
      <c r="X10" s="99"/>
      <c r="Y10" s="99"/>
      <c r="Z10" s="99"/>
      <c r="AA10" s="99"/>
    </row>
    <row r="11" spans="1:27" ht="5.0999999999999996" customHeight="1" thickBot="1" x14ac:dyDescent="0.25"/>
    <row r="12" spans="1:27" ht="13.5" thickBot="1" x14ac:dyDescent="0.25">
      <c r="A12" s="591" t="s">
        <v>161</v>
      </c>
      <c r="B12" s="582" t="s">
        <v>424</v>
      </c>
      <c r="C12" s="583"/>
      <c r="D12" s="583"/>
      <c r="E12" s="583"/>
      <c r="F12" s="583"/>
      <c r="G12" s="584"/>
      <c r="H12" s="582" t="s">
        <v>425</v>
      </c>
      <c r="I12" s="583"/>
      <c r="J12" s="583"/>
      <c r="K12" s="583"/>
      <c r="L12" s="583"/>
      <c r="M12" s="584"/>
      <c r="N12" s="582" t="s">
        <v>426</v>
      </c>
      <c r="O12" s="583"/>
      <c r="P12" s="583"/>
      <c r="Q12" s="583"/>
      <c r="R12" s="583"/>
      <c r="S12" s="583"/>
      <c r="T12" s="584"/>
      <c r="U12" s="582" t="s">
        <v>427</v>
      </c>
      <c r="V12" s="583"/>
      <c r="W12" s="583"/>
      <c r="X12" s="583"/>
      <c r="Y12" s="583"/>
      <c r="Z12" s="584"/>
    </row>
    <row r="13" spans="1:27" ht="12.75" customHeight="1" x14ac:dyDescent="0.2">
      <c r="A13" s="592"/>
      <c r="B13" s="600" t="s">
        <v>439</v>
      </c>
      <c r="C13" s="585" t="s">
        <v>265</v>
      </c>
      <c r="D13" s="585" t="s">
        <v>440</v>
      </c>
      <c r="E13" s="585" t="s">
        <v>224</v>
      </c>
      <c r="F13" s="585" t="s">
        <v>441</v>
      </c>
      <c r="G13" s="588" t="s">
        <v>442</v>
      </c>
      <c r="H13" s="600" t="s">
        <v>439</v>
      </c>
      <c r="I13" s="585" t="s">
        <v>290</v>
      </c>
      <c r="J13" s="585" t="s">
        <v>440</v>
      </c>
      <c r="K13" s="585" t="s">
        <v>224</v>
      </c>
      <c r="L13" s="585" t="s">
        <v>441</v>
      </c>
      <c r="M13" s="588" t="s">
        <v>442</v>
      </c>
      <c r="N13" s="600" t="s">
        <v>439</v>
      </c>
      <c r="O13" s="585" t="s">
        <v>265</v>
      </c>
      <c r="P13" s="585" t="s">
        <v>440</v>
      </c>
      <c r="Q13" s="597" t="s">
        <v>224</v>
      </c>
      <c r="R13" s="116"/>
      <c r="S13" s="594" t="s">
        <v>441</v>
      </c>
      <c r="T13" s="588" t="s">
        <v>442</v>
      </c>
      <c r="U13" s="600" t="s">
        <v>439</v>
      </c>
      <c r="V13" s="585" t="s">
        <v>265</v>
      </c>
      <c r="W13" s="585" t="s">
        <v>440</v>
      </c>
      <c r="X13" s="597" t="s">
        <v>224</v>
      </c>
      <c r="Y13" s="594" t="s">
        <v>441</v>
      </c>
      <c r="Z13" s="588" t="s">
        <v>442</v>
      </c>
    </row>
    <row r="14" spans="1:27" x14ac:dyDescent="0.2">
      <c r="A14" s="592"/>
      <c r="B14" s="601"/>
      <c r="C14" s="586"/>
      <c r="D14" s="586"/>
      <c r="E14" s="586"/>
      <c r="F14" s="586"/>
      <c r="G14" s="589"/>
      <c r="H14" s="601"/>
      <c r="I14" s="586"/>
      <c r="J14" s="586"/>
      <c r="K14" s="586"/>
      <c r="L14" s="586"/>
      <c r="M14" s="589"/>
      <c r="N14" s="601"/>
      <c r="O14" s="586"/>
      <c r="P14" s="586"/>
      <c r="Q14" s="598"/>
      <c r="R14" s="116"/>
      <c r="S14" s="595"/>
      <c r="T14" s="589"/>
      <c r="U14" s="601"/>
      <c r="V14" s="586"/>
      <c r="W14" s="586"/>
      <c r="X14" s="598"/>
      <c r="Y14" s="595"/>
      <c r="Z14" s="589"/>
    </row>
    <row r="15" spans="1:27" ht="24.75" customHeight="1" x14ac:dyDescent="0.2">
      <c r="A15" s="592"/>
      <c r="B15" s="601"/>
      <c r="C15" s="586"/>
      <c r="D15" s="586"/>
      <c r="E15" s="586"/>
      <c r="F15" s="586"/>
      <c r="G15" s="589"/>
      <c r="H15" s="601"/>
      <c r="I15" s="586"/>
      <c r="J15" s="586"/>
      <c r="K15" s="586"/>
      <c r="L15" s="586"/>
      <c r="M15" s="589"/>
      <c r="N15" s="601"/>
      <c r="O15" s="586"/>
      <c r="P15" s="586"/>
      <c r="Q15" s="598"/>
      <c r="R15" s="116"/>
      <c r="S15" s="595"/>
      <c r="T15" s="589"/>
      <c r="U15" s="601"/>
      <c r="V15" s="586"/>
      <c r="W15" s="586"/>
      <c r="X15" s="598"/>
      <c r="Y15" s="595"/>
      <c r="Z15" s="589"/>
    </row>
    <row r="16" spans="1:27" ht="5.25" hidden="1" customHeight="1" x14ac:dyDescent="0.2">
      <c r="A16" s="592"/>
      <c r="B16" s="601"/>
      <c r="C16" s="586"/>
      <c r="D16" s="586"/>
      <c r="E16" s="586"/>
      <c r="F16" s="586"/>
      <c r="G16" s="589"/>
      <c r="H16" s="601"/>
      <c r="I16" s="586"/>
      <c r="J16" s="586"/>
      <c r="K16" s="586"/>
      <c r="L16" s="586"/>
      <c r="M16" s="589"/>
      <c r="N16" s="601"/>
      <c r="O16" s="586"/>
      <c r="P16" s="586"/>
      <c r="Q16" s="598"/>
      <c r="R16" s="116"/>
      <c r="S16" s="595"/>
      <c r="T16" s="589"/>
      <c r="U16" s="601"/>
      <c r="V16" s="586"/>
      <c r="W16" s="586"/>
      <c r="X16" s="598"/>
      <c r="Y16" s="595"/>
      <c r="Z16" s="589"/>
    </row>
    <row r="17" spans="1:35" ht="5.25" hidden="1" customHeight="1" thickBot="1" x14ac:dyDescent="0.25">
      <c r="A17" s="593"/>
      <c r="B17" s="602"/>
      <c r="C17" s="587"/>
      <c r="D17" s="587"/>
      <c r="E17" s="587"/>
      <c r="F17" s="587"/>
      <c r="G17" s="590"/>
      <c r="H17" s="602"/>
      <c r="I17" s="587"/>
      <c r="J17" s="587"/>
      <c r="K17" s="587"/>
      <c r="L17" s="587"/>
      <c r="M17" s="590"/>
      <c r="N17" s="602"/>
      <c r="O17" s="587"/>
      <c r="P17" s="587"/>
      <c r="Q17" s="599"/>
      <c r="R17" s="117"/>
      <c r="S17" s="596"/>
      <c r="T17" s="590"/>
      <c r="U17" s="602"/>
      <c r="V17" s="587"/>
      <c r="W17" s="587"/>
      <c r="X17" s="599"/>
      <c r="Y17" s="596"/>
      <c r="Z17" s="590"/>
    </row>
    <row r="18" spans="1:35" x14ac:dyDescent="0.2">
      <c r="A18" s="101" t="s">
        <v>423</v>
      </c>
      <c r="B18" s="170">
        <f>'3.PRODUCCION'!F19</f>
        <v>0</v>
      </c>
      <c r="C18" s="171">
        <f>'4. F. TRAB'!D62</f>
        <v>0</v>
      </c>
      <c r="D18" s="172" t="str">
        <f>IF(OR(B18=0,C18=0),"",AVERAGE(B18/C18))</f>
        <v/>
      </c>
      <c r="E18" s="173">
        <f>'5. M. BASIC'!E47</f>
        <v>0</v>
      </c>
      <c r="F18" s="174">
        <f>'5. M. BASIC'!D47</f>
        <v>0</v>
      </c>
      <c r="G18" s="175" t="str">
        <f>IF(OR(B18=0,F18=0),"",AVERAGE(B18/F18))</f>
        <v/>
      </c>
      <c r="H18" s="170">
        <f>'3.PRODUCCION'!I19</f>
        <v>0</v>
      </c>
      <c r="I18" s="171">
        <f>'4. F. TRAB'!E62</f>
        <v>0</v>
      </c>
      <c r="J18" s="172" t="str">
        <f>IF(OR(H18=0,I18=0),"",AVERAGE(H18/I18))</f>
        <v/>
      </c>
      <c r="K18" s="173">
        <f>'5. M. BASIC'!G47</f>
        <v>0</v>
      </c>
      <c r="L18" s="174">
        <f>'5. M. BASIC'!F47</f>
        <v>0</v>
      </c>
      <c r="M18" s="175" t="str">
        <f>IF(OR(H18=0,L18=0),"",AVERAGE(H18/L18))</f>
        <v/>
      </c>
      <c r="N18" s="170">
        <f>'3.PRODUCCION'!L19</f>
        <v>0</v>
      </c>
      <c r="O18" s="171">
        <f>'4. F. TRAB'!F62</f>
        <v>0</v>
      </c>
      <c r="P18" s="172" t="str">
        <f>IF(OR(N18=0,O18=0),"",AVERAGE(N18/O18))</f>
        <v/>
      </c>
      <c r="Q18" s="173">
        <f>'5. M. BASIC'!I47</f>
        <v>0</v>
      </c>
      <c r="R18" s="173"/>
      <c r="S18" s="174">
        <f>'5. M. BASIC'!H47</f>
        <v>0</v>
      </c>
      <c r="T18" s="175" t="str">
        <f>IF(OR(N18=0,S18=0),"",AVERAGE(N18/S18))</f>
        <v/>
      </c>
      <c r="U18" s="170">
        <f>'3.PRODUCCION'!O19</f>
        <v>0</v>
      </c>
      <c r="V18" s="171">
        <f>'4. F. TRAB'!G62</f>
        <v>0</v>
      </c>
      <c r="W18" s="172" t="str">
        <f>IF(OR(U18=0,V18=0),"",AVERAGE(U18/V18))</f>
        <v/>
      </c>
      <c r="X18" s="173">
        <f>'5. M. BASIC'!K47</f>
        <v>0</v>
      </c>
      <c r="Y18" s="174">
        <f>'5. M. BASIC'!J47</f>
        <v>0</v>
      </c>
      <c r="Z18" s="175" t="str">
        <f>IF(OR(U18=0,Y18=0),"",AVERAGE(U18/Y18))</f>
        <v/>
      </c>
    </row>
    <row r="19" spans="1:35" x14ac:dyDescent="0.2">
      <c r="A19" s="101" t="s">
        <v>217</v>
      </c>
      <c r="B19" s="170">
        <f>'3.PRODUCCION'!F67</f>
        <v>0</v>
      </c>
      <c r="C19" s="171">
        <f>'4. F. TRAB'!D128</f>
        <v>0</v>
      </c>
      <c r="D19" s="172" t="str">
        <f>IF(OR(B19=0,C19=0),"",AVERAGE(B19/C19))</f>
        <v/>
      </c>
      <c r="E19" s="173">
        <f>'5. M. BASIC'!E96</f>
        <v>0</v>
      </c>
      <c r="F19" s="174">
        <f>'5. M. BASIC'!D96</f>
        <v>0</v>
      </c>
      <c r="G19" s="175" t="str">
        <f>IF(OR(B19=0,F19=0),"",AVERAGE(B19/F19))</f>
        <v/>
      </c>
      <c r="H19" s="170">
        <f>'3.PRODUCCION'!I67</f>
        <v>0</v>
      </c>
      <c r="I19" s="171">
        <f>'4. F. TRAB'!E128</f>
        <v>0</v>
      </c>
      <c r="J19" s="172" t="str">
        <f>IF(OR(H19=0,I19=0),"",AVERAGE(H19/I19))</f>
        <v/>
      </c>
      <c r="K19" s="173">
        <f>'5. M. BASIC'!G96</f>
        <v>0</v>
      </c>
      <c r="L19" s="174">
        <f>'5. M. BASIC'!F96</f>
        <v>0</v>
      </c>
      <c r="M19" s="175" t="str">
        <f>IF(OR(H19=0,L19=0),"",AVERAGE(H19/L19))</f>
        <v/>
      </c>
      <c r="N19" s="170">
        <f>'3.PRODUCCION'!L67</f>
        <v>0</v>
      </c>
      <c r="O19" s="171">
        <f>'4. F. TRAB'!F128</f>
        <v>0</v>
      </c>
      <c r="P19" s="172" t="str">
        <f>IF(OR(N19=0,O19=0),"",AVERAGE(N19/O19))</f>
        <v/>
      </c>
      <c r="Q19" s="173">
        <f>'5. M. BASIC'!I96</f>
        <v>0</v>
      </c>
      <c r="R19" s="173"/>
      <c r="S19" s="174">
        <f>'5. M. BASIC'!H96</f>
        <v>0</v>
      </c>
      <c r="T19" s="175" t="str">
        <f>IF(OR(N19=0,S19=0),"",AVERAGE(N19/S19))</f>
        <v/>
      </c>
      <c r="U19" s="170">
        <f>'3.PRODUCCION'!O67</f>
        <v>0</v>
      </c>
      <c r="V19" s="171">
        <f>'4. F. TRAB'!G128</f>
        <v>0</v>
      </c>
      <c r="W19" s="172" t="str">
        <f>IF(OR(U19=0,V19=0),"",AVERAGE(U19/V19))</f>
        <v/>
      </c>
      <c r="X19" s="173">
        <f>'5. M. BASIC'!K96</f>
        <v>0</v>
      </c>
      <c r="Y19" s="174">
        <f>'5. M. BASIC'!J96</f>
        <v>0</v>
      </c>
      <c r="Z19" s="175" t="str">
        <f>IF(OR(U19=0,Y19=0),"",AVERAGE(U19/Y19))</f>
        <v/>
      </c>
    </row>
    <row r="20" spans="1:35" x14ac:dyDescent="0.2">
      <c r="A20" s="101" t="s">
        <v>218</v>
      </c>
      <c r="B20" s="170">
        <f>'3.PRODUCCION'!F115</f>
        <v>0</v>
      </c>
      <c r="C20" s="171">
        <f>'4. F. TRAB'!D193</f>
        <v>0</v>
      </c>
      <c r="D20" s="172" t="str">
        <f>IF(OR(B20=0,C20=0),"",AVERAGE(B20/C20))</f>
        <v/>
      </c>
      <c r="E20" s="173">
        <f>'5. M. BASIC'!E145</f>
        <v>0</v>
      </c>
      <c r="F20" s="174">
        <f>'5. M. BASIC'!D145</f>
        <v>0</v>
      </c>
      <c r="G20" s="175" t="str">
        <f>IF(OR(B20=0,F20=0),"",AVERAGE(B20/F20))</f>
        <v/>
      </c>
      <c r="H20" s="170">
        <f>'3.PRODUCCION'!I115</f>
        <v>0</v>
      </c>
      <c r="I20" s="171">
        <f>'4. F. TRAB'!E193</f>
        <v>0</v>
      </c>
      <c r="J20" s="172" t="str">
        <f>IF(OR(H20=0,I20=0),"",AVERAGE(H20/I20))</f>
        <v/>
      </c>
      <c r="K20" s="173">
        <f>'5. M. BASIC'!G145</f>
        <v>0</v>
      </c>
      <c r="L20" s="174">
        <f>'5. M. BASIC'!F145</f>
        <v>0</v>
      </c>
      <c r="M20" s="175" t="str">
        <f>IF(OR(H20=0,L20=0),"",AVERAGE(H20/L20))</f>
        <v/>
      </c>
      <c r="N20" s="170">
        <f>'3.PRODUCCION'!L115</f>
        <v>0</v>
      </c>
      <c r="O20" s="171">
        <f>'4. F. TRAB'!F193</f>
        <v>0</v>
      </c>
      <c r="P20" s="172" t="str">
        <f>IF(OR(N20=0,O20=0),"",AVERAGE(N20/O20))</f>
        <v/>
      </c>
      <c r="Q20" s="173">
        <f>'5. M. BASIC'!I145</f>
        <v>0</v>
      </c>
      <c r="R20" s="173"/>
      <c r="S20" s="174">
        <f>'5. M. BASIC'!H145</f>
        <v>0</v>
      </c>
      <c r="T20" s="175" t="str">
        <f>IF(OR(N20=0,S20=0),"",AVERAGE(N20/S20))</f>
        <v/>
      </c>
      <c r="U20" s="170">
        <f>'3.PRODUCCION'!O115</f>
        <v>0</v>
      </c>
      <c r="V20" s="171">
        <f>'4. F. TRAB'!G193</f>
        <v>0</v>
      </c>
      <c r="W20" s="172" t="str">
        <f>IF(OR(U20=0,V20=0),"",AVERAGE(U20/V20))</f>
        <v/>
      </c>
      <c r="X20" s="173">
        <f>'5. M. BASIC'!K145</f>
        <v>0</v>
      </c>
      <c r="Y20" s="174">
        <f>'5. M. BASIC'!J145</f>
        <v>0</v>
      </c>
      <c r="Z20" s="175" t="str">
        <f>IF(OR(U20=0,Y20=0),"",AVERAGE(U20/Y20))</f>
        <v/>
      </c>
    </row>
    <row r="21" spans="1:35" x14ac:dyDescent="0.2">
      <c r="A21" s="102" t="s">
        <v>288</v>
      </c>
      <c r="B21" s="170">
        <f>'3.PRODUCCION'!F163</f>
        <v>0</v>
      </c>
      <c r="C21" s="176">
        <f>'4. F. TRAB'!D258</f>
        <v>0</v>
      </c>
      <c r="D21" s="172" t="str">
        <f>IF(OR(B21=0,C21=0),"",AVERAGE(B21/C21))</f>
        <v/>
      </c>
      <c r="E21" s="177">
        <f>'5. M. BASIC'!E194</f>
        <v>0</v>
      </c>
      <c r="F21" s="177">
        <f>'5. M. BASIC'!D194</f>
        <v>0</v>
      </c>
      <c r="G21" s="175" t="str">
        <f>IF(OR(B21=0,F21=0),"",AVERAGE(B21/F21))</f>
        <v/>
      </c>
      <c r="H21" s="170">
        <f>'3.PRODUCCION'!I163</f>
        <v>0</v>
      </c>
      <c r="I21" s="171">
        <f>'4. F. TRAB'!E258</f>
        <v>0</v>
      </c>
      <c r="J21" s="172" t="str">
        <f>IF(OR(H21=0,I21=0),"",AVERAGE(H21/I21))</f>
        <v/>
      </c>
      <c r="K21" s="173">
        <f>'5. M. BASIC'!G194</f>
        <v>0</v>
      </c>
      <c r="L21" s="174">
        <f>'5. M. BASIC'!F194</f>
        <v>0</v>
      </c>
      <c r="M21" s="175" t="str">
        <f>IF(OR(H21=0,L21=0),"",AVERAGE(H21/L21))</f>
        <v/>
      </c>
      <c r="N21" s="170">
        <f>'3.PRODUCCION'!L163</f>
        <v>0</v>
      </c>
      <c r="O21" s="171">
        <f>'4. F. TRAB'!F258</f>
        <v>0</v>
      </c>
      <c r="P21" s="172" t="str">
        <f>IF(OR(N21=0,O21=0),"",AVERAGE(N21/O21))</f>
        <v/>
      </c>
      <c r="Q21" s="173">
        <f>'5. M. BASIC'!I194</f>
        <v>0</v>
      </c>
      <c r="R21" s="173"/>
      <c r="S21" s="174">
        <f>'5. M. BASIC'!H194</f>
        <v>0</v>
      </c>
      <c r="T21" s="175" t="str">
        <f>IF(OR(N21=0,S21=0),"",AVERAGE(N21/S21))</f>
        <v/>
      </c>
      <c r="U21" s="170">
        <f>'3.PRODUCCION'!O163</f>
        <v>0</v>
      </c>
      <c r="V21" s="171">
        <f>'4. F. TRAB'!G258</f>
        <v>0</v>
      </c>
      <c r="W21" s="172" t="str">
        <f>IF(OR(U21=0,V21=0),"",AVERAGE(U21/V21))</f>
        <v/>
      </c>
      <c r="X21" s="173">
        <f>'5. M. BASIC'!K194</f>
        <v>0</v>
      </c>
      <c r="Y21" s="174">
        <f>'5. M. BASIC'!J194</f>
        <v>0</v>
      </c>
      <c r="Z21" s="175" t="str">
        <f>IF(OR(U21=0,Y21=0),"",AVERAGE(U21/Y21))</f>
        <v/>
      </c>
    </row>
    <row r="22" spans="1:35" x14ac:dyDescent="0.2">
      <c r="A22" s="102" t="s">
        <v>289</v>
      </c>
      <c r="B22" s="178">
        <f>'3.PRODUCCION'!F211</f>
        <v>0</v>
      </c>
      <c r="C22" s="176">
        <f>'4. F. TRAB'!D323</f>
        <v>0</v>
      </c>
      <c r="D22" s="172" t="str">
        <f>IF(OR(B22=0,C22=0),"",AVERAGE(B22/C22))</f>
        <v/>
      </c>
      <c r="E22" s="177">
        <f>'5. M. BASIC'!E243</f>
        <v>0</v>
      </c>
      <c r="F22" s="177">
        <f>'5. M. BASIC'!D243</f>
        <v>0</v>
      </c>
      <c r="G22" s="175" t="str">
        <f>IF(OR(B22=0,F22=0),"",AVERAGE(B22/F22))</f>
        <v/>
      </c>
      <c r="H22" s="170">
        <f>'3.PRODUCCION'!I211</f>
        <v>0</v>
      </c>
      <c r="I22" s="171">
        <f>'4. F. TRAB'!E323</f>
        <v>0</v>
      </c>
      <c r="J22" s="172" t="str">
        <f>IF(OR(H22=0,I22=0),"",AVERAGE(H22/I22))</f>
        <v/>
      </c>
      <c r="K22" s="173">
        <f>'5. M. BASIC'!G243</f>
        <v>0</v>
      </c>
      <c r="L22" s="174">
        <f>'5. M. BASIC'!F243</f>
        <v>0</v>
      </c>
      <c r="M22" s="175" t="str">
        <f>IF(OR(H22=0,L22=0),"",AVERAGE(H22/L22))</f>
        <v/>
      </c>
      <c r="N22" s="170">
        <f>'3.PRODUCCION'!L211</f>
        <v>0</v>
      </c>
      <c r="O22" s="171">
        <f>'4. F. TRAB'!F323</f>
        <v>0</v>
      </c>
      <c r="P22" s="172" t="str">
        <f>IF(OR(N22=0,O22=0),"",AVERAGE(N22/O22))</f>
        <v/>
      </c>
      <c r="Q22" s="173">
        <f>'5. M. BASIC'!I243</f>
        <v>0</v>
      </c>
      <c r="R22" s="173"/>
      <c r="S22" s="174">
        <f>'5. M. BASIC'!H243</f>
        <v>0</v>
      </c>
      <c r="T22" s="175" t="str">
        <f>IF(OR(N22=0,S22=0),"",AVERAGE(N22/S22))</f>
        <v/>
      </c>
      <c r="U22" s="170">
        <f>'3.PRODUCCION'!O211</f>
        <v>0</v>
      </c>
      <c r="V22" s="171">
        <f>'4. F. TRAB'!G323</f>
        <v>0</v>
      </c>
      <c r="W22" s="172" t="str">
        <f>IF(OR(U22=0,V22=0),"",AVERAGE(U22/V22))</f>
        <v/>
      </c>
      <c r="X22" s="173">
        <f>'5. M. BASIC'!K243</f>
        <v>0</v>
      </c>
      <c r="Y22" s="174">
        <f>'5. M. BASIC'!J243</f>
        <v>0</v>
      </c>
      <c r="Z22" s="175" t="str">
        <f>IF(OR(U22=0,Y22=0),"",AVERAGE(U22/Y22))</f>
        <v/>
      </c>
    </row>
    <row r="23" spans="1:35" ht="13.5" thickBot="1" x14ac:dyDescent="0.25">
      <c r="A23" s="102"/>
      <c r="B23" s="178"/>
      <c r="C23" s="176"/>
      <c r="D23" s="179"/>
      <c r="E23" s="177"/>
      <c r="F23" s="180"/>
      <c r="G23" s="181"/>
      <c r="H23" s="178"/>
      <c r="I23" s="176"/>
      <c r="J23" s="179"/>
      <c r="K23" s="177"/>
      <c r="L23" s="180"/>
      <c r="M23" s="181"/>
      <c r="N23" s="178"/>
      <c r="O23" s="176"/>
      <c r="P23" s="179"/>
      <c r="Q23" s="177"/>
      <c r="R23" s="177"/>
      <c r="S23" s="180"/>
      <c r="T23" s="181"/>
      <c r="U23" s="178"/>
      <c r="V23" s="176"/>
      <c r="W23" s="179"/>
      <c r="X23" s="177"/>
      <c r="Y23" s="180"/>
      <c r="Z23" s="181"/>
    </row>
    <row r="24" spans="1:35" ht="13.5" thickBot="1" x14ac:dyDescent="0.25">
      <c r="A24" s="103" t="s">
        <v>1</v>
      </c>
      <c r="B24" s="182">
        <f>SUM(B20,B19,B18,B21,B22)</f>
        <v>0</v>
      </c>
      <c r="C24" s="183">
        <f>SUM(C20,C19,C18,C21,C22)</f>
        <v>0</v>
      </c>
      <c r="D24" s="184"/>
      <c r="E24" s="183">
        <f>SUM(E20,E19,E18,E21,E22)</f>
        <v>0</v>
      </c>
      <c r="F24" s="183">
        <f>SUM(F20,F19,F18,F21,F22)</f>
        <v>0</v>
      </c>
      <c r="G24" s="185"/>
      <c r="H24" s="182">
        <f>SUM(H22,H21,H20,H19,H18)</f>
        <v>0</v>
      </c>
      <c r="I24" s="183">
        <f>SUM(I22,I21,I20,I19,I18)</f>
        <v>0</v>
      </c>
      <c r="J24" s="184"/>
      <c r="K24" s="183">
        <f>SUM(K22,K21,K20,K19,K18)</f>
        <v>0</v>
      </c>
      <c r="L24" s="183">
        <f>SUM(L22,L21,L20,L19,L18)</f>
        <v>0</v>
      </c>
      <c r="M24" s="185"/>
      <c r="N24" s="182">
        <f>SUM(N22,N21,N20,N19,N18)</f>
        <v>0</v>
      </c>
      <c r="O24" s="183">
        <f>SUM(O22,O21,O20,O19,O18)</f>
        <v>0</v>
      </c>
      <c r="P24" s="184"/>
      <c r="Q24" s="183">
        <f>SUM(Q22,Q21,Q20,Q19,Q18)</f>
        <v>0</v>
      </c>
      <c r="R24" s="183"/>
      <c r="S24" s="183">
        <f>SUM(S22,S21,S20,S19,S18)</f>
        <v>0</v>
      </c>
      <c r="T24" s="185"/>
      <c r="U24" s="182">
        <f>SUM(U22,U21,U20,U19,U18)</f>
        <v>0</v>
      </c>
      <c r="V24" s="183">
        <f>SUM(V22,V21,V20,V19,V18)</f>
        <v>0</v>
      </c>
      <c r="W24" s="184"/>
      <c r="X24" s="183">
        <f>SUM(X22,X21,X20,X19,X18)</f>
        <v>0</v>
      </c>
      <c r="Y24" s="183">
        <f>SUM(Y22,Y21,Y20,Y19,Y18)</f>
        <v>0</v>
      </c>
      <c r="Z24" s="185"/>
    </row>
    <row r="25" spans="1:35" ht="4.5" customHeight="1" x14ac:dyDescent="0.2">
      <c r="A25" s="90"/>
      <c r="B25" s="91"/>
      <c r="C25" s="92"/>
      <c r="D25" s="92"/>
      <c r="E25" s="93"/>
      <c r="F25" s="91"/>
      <c r="G25" s="92"/>
      <c r="H25" s="91"/>
      <c r="I25" s="92"/>
      <c r="J25" s="92"/>
      <c r="K25" s="92"/>
      <c r="L25" s="91"/>
      <c r="M25" s="92"/>
      <c r="N25" s="91"/>
      <c r="O25" s="92"/>
      <c r="P25" s="92"/>
      <c r="Q25" s="92"/>
      <c r="R25" s="92"/>
      <c r="S25" s="91"/>
      <c r="T25" s="92"/>
      <c r="U25" s="91"/>
      <c r="V25" s="92"/>
      <c r="W25" s="92"/>
      <c r="X25" s="92"/>
      <c r="Y25" s="91"/>
      <c r="Z25" s="92"/>
      <c r="AB25" s="92"/>
      <c r="AC25" s="95"/>
      <c r="AD25" s="91"/>
      <c r="AE25" s="91"/>
      <c r="AF25" s="95"/>
      <c r="AG25" s="91"/>
      <c r="AH25" s="91"/>
      <c r="AI25" s="91"/>
    </row>
    <row r="26" spans="1:35" ht="5.25" customHeight="1" thickBot="1" x14ac:dyDescent="0.25">
      <c r="A26" s="90"/>
      <c r="B26" s="91"/>
      <c r="C26" s="92"/>
      <c r="D26" s="92"/>
      <c r="E26" s="93"/>
      <c r="F26" s="91"/>
      <c r="G26" s="92"/>
      <c r="H26" s="91"/>
      <c r="I26" s="92"/>
      <c r="J26" s="92"/>
      <c r="K26" s="92"/>
      <c r="L26" s="91"/>
      <c r="M26" s="92"/>
      <c r="N26" s="91"/>
      <c r="O26" s="92"/>
      <c r="P26" s="92"/>
      <c r="Q26" s="92"/>
      <c r="R26" s="92"/>
      <c r="S26" s="91"/>
      <c r="T26" s="92"/>
      <c r="U26" s="91"/>
      <c r="V26" s="92"/>
      <c r="W26" s="92"/>
      <c r="X26" s="92"/>
      <c r="Y26" s="91"/>
      <c r="Z26" s="92"/>
      <c r="AB26" s="92"/>
      <c r="AC26" s="95"/>
      <c r="AD26" s="91"/>
      <c r="AE26" s="91"/>
      <c r="AF26" s="95"/>
      <c r="AG26" s="91"/>
      <c r="AH26" s="91"/>
      <c r="AI26" s="91"/>
    </row>
    <row r="27" spans="1:35" ht="13.5" thickBot="1" x14ac:dyDescent="0.25">
      <c r="A27" s="591" t="s">
        <v>161</v>
      </c>
      <c r="B27" s="582" t="s">
        <v>428</v>
      </c>
      <c r="C27" s="583"/>
      <c r="D27" s="583"/>
      <c r="E27" s="583"/>
      <c r="F27" s="583"/>
      <c r="G27" s="584"/>
      <c r="H27" s="606" t="s">
        <v>429</v>
      </c>
      <c r="I27" s="607"/>
      <c r="J27" s="607"/>
      <c r="K27" s="607"/>
      <c r="L27" s="608"/>
      <c r="M27" s="607"/>
      <c r="N27" s="607"/>
      <c r="O27" s="607"/>
      <c r="P27" s="607"/>
      <c r="Q27" s="607"/>
      <c r="R27" s="607"/>
      <c r="S27" s="607"/>
      <c r="T27" s="609"/>
      <c r="U27" s="91"/>
      <c r="V27" s="92"/>
      <c r="W27" s="92"/>
      <c r="X27" s="92"/>
      <c r="Y27" s="91"/>
      <c r="Z27" s="92"/>
      <c r="AB27" s="92"/>
      <c r="AC27" s="95"/>
      <c r="AD27" s="91"/>
      <c r="AE27" s="91"/>
      <c r="AF27" s="95"/>
      <c r="AG27" s="91"/>
      <c r="AH27" s="91"/>
      <c r="AI27" s="91"/>
    </row>
    <row r="28" spans="1:35" ht="12.75" customHeight="1" x14ac:dyDescent="0.2">
      <c r="A28" s="592"/>
      <c r="B28" s="621" t="s">
        <v>439</v>
      </c>
      <c r="C28" s="635" t="s">
        <v>265</v>
      </c>
      <c r="D28" s="635" t="s">
        <v>440</v>
      </c>
      <c r="E28" s="646" t="s">
        <v>224</v>
      </c>
      <c r="F28" s="649" t="s">
        <v>441</v>
      </c>
      <c r="G28" s="652" t="s">
        <v>442</v>
      </c>
      <c r="H28" s="655" t="s">
        <v>291</v>
      </c>
      <c r="I28" s="616" t="s">
        <v>443</v>
      </c>
      <c r="J28" s="610" t="s">
        <v>444</v>
      </c>
      <c r="K28" s="619"/>
      <c r="L28" s="390"/>
      <c r="M28" s="661" t="s">
        <v>445</v>
      </c>
      <c r="N28" s="658" t="s">
        <v>446</v>
      </c>
      <c r="O28" s="625" t="s">
        <v>447</v>
      </c>
      <c r="P28" s="626"/>
      <c r="Q28" s="391"/>
      <c r="R28" s="392"/>
      <c r="S28" s="610" t="s">
        <v>448</v>
      </c>
      <c r="T28" s="611"/>
      <c r="U28" s="91"/>
      <c r="V28" s="92"/>
      <c r="W28" s="92"/>
      <c r="X28" s="92"/>
      <c r="Y28" s="91"/>
      <c r="Z28" s="92"/>
      <c r="AB28" s="92"/>
      <c r="AC28" s="95"/>
      <c r="AD28" s="91"/>
      <c r="AE28" s="91"/>
      <c r="AF28" s="95"/>
      <c r="AG28" s="91"/>
      <c r="AH28" s="91"/>
      <c r="AI28" s="91"/>
    </row>
    <row r="29" spans="1:35" x14ac:dyDescent="0.2">
      <c r="A29" s="592"/>
      <c r="B29" s="622"/>
      <c r="C29" s="636"/>
      <c r="D29" s="636"/>
      <c r="E29" s="647"/>
      <c r="F29" s="650"/>
      <c r="G29" s="653"/>
      <c r="H29" s="656"/>
      <c r="I29" s="617"/>
      <c r="J29" s="612"/>
      <c r="K29" s="620"/>
      <c r="L29" s="393"/>
      <c r="M29" s="656"/>
      <c r="N29" s="659"/>
      <c r="O29" s="627"/>
      <c r="P29" s="628"/>
      <c r="Q29" s="394"/>
      <c r="R29" s="395"/>
      <c r="S29" s="612"/>
      <c r="T29" s="613"/>
      <c r="U29" s="91"/>
      <c r="V29" s="92"/>
      <c r="W29" s="92"/>
      <c r="X29" s="92"/>
      <c r="Y29" s="91"/>
      <c r="Z29" s="92"/>
      <c r="AB29" s="92"/>
      <c r="AC29" s="95"/>
      <c r="AD29" s="91"/>
      <c r="AE29" s="91"/>
      <c r="AF29" s="95"/>
      <c r="AG29" s="91"/>
      <c r="AH29" s="91"/>
      <c r="AI29" s="91"/>
    </row>
    <row r="30" spans="1:35" x14ac:dyDescent="0.2">
      <c r="A30" s="592"/>
      <c r="B30" s="622"/>
      <c r="C30" s="636"/>
      <c r="D30" s="636"/>
      <c r="E30" s="647"/>
      <c r="F30" s="650"/>
      <c r="G30" s="653"/>
      <c r="H30" s="656"/>
      <c r="I30" s="617"/>
      <c r="J30" s="612"/>
      <c r="K30" s="620"/>
      <c r="L30" s="393"/>
      <c r="M30" s="656"/>
      <c r="N30" s="659"/>
      <c r="O30" s="627"/>
      <c r="P30" s="628"/>
      <c r="Q30" s="394"/>
      <c r="R30" s="395"/>
      <c r="S30" s="612"/>
      <c r="T30" s="613"/>
      <c r="U30" s="91"/>
      <c r="V30" s="92"/>
      <c r="W30" s="92"/>
      <c r="X30" s="92"/>
      <c r="Y30" s="91"/>
      <c r="Z30" s="92"/>
      <c r="AB30" s="92"/>
      <c r="AC30" s="95"/>
      <c r="AD30" s="91"/>
      <c r="AE30" s="91"/>
      <c r="AF30" s="95"/>
      <c r="AG30" s="91"/>
      <c r="AH30" s="91"/>
      <c r="AI30" s="91"/>
    </row>
    <row r="31" spans="1:35" x14ac:dyDescent="0.2">
      <c r="A31" s="592"/>
      <c r="B31" s="622"/>
      <c r="C31" s="636"/>
      <c r="D31" s="636"/>
      <c r="E31" s="647"/>
      <c r="F31" s="650"/>
      <c r="G31" s="653"/>
      <c r="H31" s="656"/>
      <c r="I31" s="617"/>
      <c r="J31" s="612"/>
      <c r="K31" s="620"/>
      <c r="L31" s="393"/>
      <c r="M31" s="656"/>
      <c r="N31" s="659"/>
      <c r="O31" s="627"/>
      <c r="P31" s="628"/>
      <c r="Q31" s="394"/>
      <c r="R31" s="395"/>
      <c r="S31" s="612"/>
      <c r="T31" s="613"/>
      <c r="U31" s="91"/>
      <c r="V31" s="92"/>
      <c r="W31" s="92"/>
      <c r="X31" s="92"/>
      <c r="Y31" s="91"/>
      <c r="Z31" s="92"/>
      <c r="AB31" s="92"/>
      <c r="AC31" s="95"/>
      <c r="AD31" s="91"/>
      <c r="AE31" s="91"/>
      <c r="AF31" s="95"/>
      <c r="AG31" s="91"/>
      <c r="AH31" s="91"/>
      <c r="AI31" s="91"/>
    </row>
    <row r="32" spans="1:35" ht="13.5" thickBot="1" x14ac:dyDescent="0.25">
      <c r="A32" s="593"/>
      <c r="B32" s="623"/>
      <c r="C32" s="637"/>
      <c r="D32" s="637"/>
      <c r="E32" s="648"/>
      <c r="F32" s="651"/>
      <c r="G32" s="654"/>
      <c r="H32" s="657"/>
      <c r="I32" s="618"/>
      <c r="J32" s="612"/>
      <c r="K32" s="620"/>
      <c r="L32" s="393"/>
      <c r="M32" s="657"/>
      <c r="N32" s="660"/>
      <c r="O32" s="629"/>
      <c r="P32" s="630"/>
      <c r="Q32" s="394"/>
      <c r="R32" s="395"/>
      <c r="S32" s="614"/>
      <c r="T32" s="615"/>
      <c r="U32" s="91"/>
      <c r="V32" s="92"/>
      <c r="W32" s="92"/>
      <c r="X32" s="92"/>
      <c r="Y32" s="91"/>
      <c r="Z32" s="92"/>
      <c r="AB32" s="92"/>
      <c r="AC32" s="95"/>
      <c r="AD32" s="91"/>
      <c r="AE32" s="91"/>
      <c r="AF32" s="95"/>
      <c r="AG32" s="91"/>
      <c r="AH32" s="91"/>
      <c r="AI32" s="91"/>
    </row>
    <row r="33" spans="1:35" x14ac:dyDescent="0.2">
      <c r="A33" s="101" t="s">
        <v>423</v>
      </c>
      <c r="B33" s="170">
        <f>'3.PRODUCCION'!R19</f>
        <v>0</v>
      </c>
      <c r="C33" s="171">
        <f>'4. F. TRAB'!H62</f>
        <v>0</v>
      </c>
      <c r="D33" s="172" t="str">
        <f>IF(OR(B33=0,C33=0),"",AVERAGE(B33/C33))</f>
        <v/>
      </c>
      <c r="E33" s="173">
        <f>'5. M. BASIC'!M47</f>
        <v>0</v>
      </c>
      <c r="F33" s="174">
        <f>'5. M. BASIC'!L47</f>
        <v>0</v>
      </c>
      <c r="G33" s="175" t="str">
        <f>IF(OR(B33=0,F33=0),"",AVERAGE(B33/F33))</f>
        <v/>
      </c>
      <c r="H33" s="186">
        <f>'4. F. TRAB'!I62</f>
        <v>0</v>
      </c>
      <c r="I33" s="187" t="str">
        <f>IF(H33&gt;0,((B18+H18+N18+U18+B33)/(C18+I18+O18+V18+C33))*1.04,"")</f>
        <v/>
      </c>
      <c r="J33" s="662" t="str">
        <f>IF(H33&gt;0,AVERAGE(H33*I33),"0")</f>
        <v>0</v>
      </c>
      <c r="K33" s="663"/>
      <c r="L33" s="393"/>
      <c r="M33" s="297">
        <f>'5. M. BASIC'!N47</f>
        <v>0</v>
      </c>
      <c r="N33" s="192" t="str">
        <f>IF(M33&gt;0,((B18+H18+N18+U18+B33)/(F18+L18+S18+Y18+F33))*1.04,"")</f>
        <v/>
      </c>
      <c r="O33" s="631" t="str">
        <f>IF(M33&gt;0,AVERAGE(M33*N33),"0")</f>
        <v>0</v>
      </c>
      <c r="P33" s="632"/>
      <c r="Q33" s="397"/>
      <c r="R33" s="122" t="str">
        <f>IF(M33&gt;0,((J33*0.7)+(O33*0.3)),"0")</f>
        <v>0</v>
      </c>
      <c r="S33" s="576" t="str">
        <f>IF(M33&gt;0,R33,J33)</f>
        <v>0</v>
      </c>
      <c r="T33" s="577"/>
      <c r="U33" s="91"/>
      <c r="V33" s="92"/>
      <c r="X33" s="118"/>
      <c r="Y33" s="91"/>
      <c r="Z33" s="92"/>
      <c r="AB33" s="92"/>
      <c r="AC33" s="95"/>
      <c r="AD33" s="91"/>
      <c r="AE33" s="91"/>
      <c r="AF33" s="95"/>
      <c r="AG33" s="91"/>
      <c r="AH33" s="91"/>
      <c r="AI33" s="91"/>
    </row>
    <row r="34" spans="1:35" x14ac:dyDescent="0.2">
      <c r="A34" s="101" t="s">
        <v>217</v>
      </c>
      <c r="B34" s="170">
        <f>'3.PRODUCCION'!R67</f>
        <v>0</v>
      </c>
      <c r="C34" s="171">
        <f>'4. F. TRAB'!H128</f>
        <v>0</v>
      </c>
      <c r="D34" s="172" t="str">
        <f>IF(OR(B34=0,C34=0),"",AVERAGE(B34/C34))</f>
        <v/>
      </c>
      <c r="E34" s="173">
        <f>'5. M. BASIC'!M96</f>
        <v>0</v>
      </c>
      <c r="F34" s="174">
        <f>'5. M. BASIC'!L96</f>
        <v>0</v>
      </c>
      <c r="G34" s="175" t="str">
        <f>IF(OR(B34=0,F34=0),"",AVERAGE(B34/F34))</f>
        <v/>
      </c>
      <c r="H34" s="186">
        <f>'4. F. TRAB'!I128</f>
        <v>0</v>
      </c>
      <c r="I34" s="187" t="str">
        <f>IF(H34&gt;0,((B19+H19+N19+U19+B34)/(C19+I19+O19+V19+C34))*1.04,"")</f>
        <v/>
      </c>
      <c r="J34" s="580" t="str">
        <f>IF(H34&gt;0,AVERAGE(H34*I34),"0")</f>
        <v>0</v>
      </c>
      <c r="K34" s="581"/>
      <c r="L34" s="393"/>
      <c r="M34" s="191">
        <f>'5. M. BASIC'!N96</f>
        <v>0</v>
      </c>
      <c r="N34" s="187" t="str">
        <f>IF(M34&gt;0,((B19+H19+N19+U19+B34)/(F19+L19+S19+Y19+F34))*1.04,"")</f>
        <v/>
      </c>
      <c r="O34" s="578" t="str">
        <f>IF(M34&gt;0,AVERAGE(M34*N34),"0")</f>
        <v>0</v>
      </c>
      <c r="P34" s="579"/>
      <c r="Q34" s="397"/>
      <c r="R34" s="122" t="str">
        <f>IF(M34&gt;0,((J34*0.5)+(O34*0.5)),"0")</f>
        <v>0</v>
      </c>
      <c r="S34" s="576" t="str">
        <f>IF(M34&gt;0,R34,J34)</f>
        <v>0</v>
      </c>
      <c r="T34" s="577"/>
      <c r="U34" s="91"/>
      <c r="V34" s="92"/>
      <c r="X34" s="118"/>
      <c r="Y34" s="91"/>
      <c r="Z34" s="92"/>
      <c r="AB34" s="92"/>
      <c r="AC34" s="95"/>
      <c r="AD34" s="91"/>
      <c r="AE34" s="91"/>
      <c r="AF34" s="95"/>
      <c r="AG34" s="91"/>
      <c r="AH34" s="91"/>
      <c r="AI34" s="91"/>
    </row>
    <row r="35" spans="1:35" x14ac:dyDescent="0.2">
      <c r="A35" s="101" t="s">
        <v>218</v>
      </c>
      <c r="B35" s="170">
        <f>'3.PRODUCCION'!R115</f>
        <v>0</v>
      </c>
      <c r="C35" s="171">
        <f>'4. F. TRAB'!H193</f>
        <v>0</v>
      </c>
      <c r="D35" s="172" t="str">
        <f>IF(OR(B35=0,C35=0),"",AVERAGE(B35/C35))</f>
        <v/>
      </c>
      <c r="E35" s="173">
        <f>'5. M. BASIC'!M145</f>
        <v>0</v>
      </c>
      <c r="F35" s="174">
        <f>'5. M. BASIC'!L145</f>
        <v>0</v>
      </c>
      <c r="G35" s="175" t="str">
        <f>IF(OR(B35=0,F35=0),"",AVERAGE(B35/F35))</f>
        <v/>
      </c>
      <c r="H35" s="186">
        <f>'4. F. TRAB'!I193</f>
        <v>0</v>
      </c>
      <c r="I35" s="187" t="str">
        <f>IF(H35&gt;0,((B20+H20+N20+U20+B35)/(C20+I20+O20+V20+C35))*1.04,"")</f>
        <v/>
      </c>
      <c r="J35" s="580" t="str">
        <f>IF(H35&gt;0,AVERAGE(H35*I35),"0")</f>
        <v>0</v>
      </c>
      <c r="K35" s="581"/>
      <c r="L35" s="393"/>
      <c r="M35" s="191">
        <f>'5. M. BASIC'!N145</f>
        <v>0</v>
      </c>
      <c r="N35" s="187" t="str">
        <f>IF(M35&gt;0,((B20+H20+N20+U20+B35)/(F20+L20+S20+Y20+F35))*1.04,"")</f>
        <v/>
      </c>
      <c r="O35" s="578" t="str">
        <f>IF(M35&gt;0,AVERAGE(M35*N35),"0")</f>
        <v>0</v>
      </c>
      <c r="P35" s="579"/>
      <c r="Q35" s="397"/>
      <c r="R35" s="122" t="str">
        <f>IF(M35&gt;0,((J35*0.3)+(O35*0.7)),"0")</f>
        <v>0</v>
      </c>
      <c r="S35" s="576" t="str">
        <f>IF(M35&gt;0,R35,J35)</f>
        <v>0</v>
      </c>
      <c r="T35" s="577"/>
      <c r="U35" s="91"/>
      <c r="V35" s="92"/>
      <c r="X35" s="118"/>
      <c r="Y35" s="91"/>
      <c r="Z35" s="92"/>
      <c r="AB35" s="92"/>
      <c r="AC35" s="95"/>
      <c r="AD35" s="91"/>
      <c r="AE35" s="91"/>
      <c r="AF35" s="95"/>
      <c r="AG35" s="91"/>
      <c r="AH35" s="91"/>
      <c r="AI35" s="91"/>
    </row>
    <row r="36" spans="1:35" x14ac:dyDescent="0.2">
      <c r="A36" s="102" t="s">
        <v>288</v>
      </c>
      <c r="B36" s="170">
        <f>'3.PRODUCCION'!R163</f>
        <v>0</v>
      </c>
      <c r="C36" s="171">
        <f>'4. F. TRAB'!H258</f>
        <v>0</v>
      </c>
      <c r="D36" s="172" t="str">
        <f>IF(OR(B36=0,C36=0),"",AVERAGE(B36/C36))</f>
        <v/>
      </c>
      <c r="E36" s="173">
        <f>'5. M. BASIC'!M194</f>
        <v>0</v>
      </c>
      <c r="F36" s="174">
        <f>'5. M. BASIC'!L194</f>
        <v>0</v>
      </c>
      <c r="G36" s="175" t="str">
        <f>IF(OR(B36=0,F36=0),"",AVERAGE(B36/F36))</f>
        <v/>
      </c>
      <c r="H36" s="186">
        <f>'4. F. TRAB'!I258</f>
        <v>0</v>
      </c>
      <c r="I36" s="187" t="str">
        <f>IF(H36&gt;0,((B21+H21+N21+U21+B36)/(C21+I21+O21+V21+C36))*1.04,"")</f>
        <v/>
      </c>
      <c r="J36" s="580" t="str">
        <f>IF(H36&gt;0,AVERAGE(H36*I36),"0")</f>
        <v>0</v>
      </c>
      <c r="K36" s="581"/>
      <c r="L36" s="393"/>
      <c r="M36" s="191">
        <f>'5. M. BASIC'!N194</f>
        <v>0</v>
      </c>
      <c r="N36" s="187" t="str">
        <f>IF(M36&gt;0,((B21+H21+N21+U21+B36)/(F21+L21+S21+Y21+F36))*1.04,"")</f>
        <v/>
      </c>
      <c r="O36" s="578" t="str">
        <f>IF(M36&gt;0,AVERAGE(M36*N36),"0")</f>
        <v>0</v>
      </c>
      <c r="P36" s="579"/>
      <c r="Q36" s="397"/>
      <c r="R36" s="122" t="str">
        <f>IF(M36&gt;0,((J36*0.3)+(O36*0.7)),"0")</f>
        <v>0</v>
      </c>
      <c r="S36" s="576" t="str">
        <f>IF(M36&gt;0,R36,J36)</f>
        <v>0</v>
      </c>
      <c r="T36" s="577"/>
      <c r="U36" s="91"/>
      <c r="V36" s="92"/>
      <c r="X36" s="118"/>
      <c r="Y36" s="91"/>
      <c r="Z36" s="92"/>
      <c r="AB36" s="92"/>
      <c r="AC36" s="95"/>
      <c r="AD36" s="91"/>
      <c r="AE36" s="91"/>
      <c r="AF36" s="95"/>
      <c r="AG36" s="91"/>
      <c r="AH36" s="91"/>
      <c r="AI36" s="91"/>
    </row>
    <row r="37" spans="1:35" x14ac:dyDescent="0.2">
      <c r="A37" s="102" t="s">
        <v>289</v>
      </c>
      <c r="B37" s="170">
        <f>'3.PRODUCCION'!R211</f>
        <v>0</v>
      </c>
      <c r="C37" s="171">
        <f>'4. F. TRAB'!H323</f>
        <v>0</v>
      </c>
      <c r="D37" s="172" t="str">
        <f>IF(OR(B37=0,C37=0),"",AVERAGE(B37/C37))</f>
        <v/>
      </c>
      <c r="E37" s="173">
        <f>'5. M. BASIC'!M243</f>
        <v>0</v>
      </c>
      <c r="F37" s="174">
        <f>'5. M. BASIC'!L243</f>
        <v>0</v>
      </c>
      <c r="G37" s="175" t="str">
        <f>IF(OR(B37=0,F37=0),"",AVERAGE(B37/F37))</f>
        <v/>
      </c>
      <c r="H37" s="186">
        <f>'4. F. TRAB'!I323</f>
        <v>0</v>
      </c>
      <c r="I37" s="187" t="str">
        <f>IF(H37&gt;0,((B22+H22+N22+U22+B37)/(C22+I22+O22+V22+C37))*1.04,"")</f>
        <v/>
      </c>
      <c r="J37" s="580" t="str">
        <f>IF(H37&gt;0,AVERAGE(H37*I35),"0")</f>
        <v>0</v>
      </c>
      <c r="K37" s="581"/>
      <c r="L37" s="393"/>
      <c r="M37" s="191">
        <f>'5. M. BASIC'!N243</f>
        <v>0</v>
      </c>
      <c r="N37" s="187" t="str">
        <f>IF(M37&gt;0,((B22+H22+N22+U22+B37)/(F22+L22+S22+Y22+F37))*1.04,"")</f>
        <v/>
      </c>
      <c r="O37" s="578" t="str">
        <f>IF(M37&gt;0,AVERAGE(M37*N37),"0")</f>
        <v>0</v>
      </c>
      <c r="P37" s="579"/>
      <c r="Q37" s="397"/>
      <c r="R37" s="122" t="str">
        <f>IF(M37&gt;0,((J37*0.3)+(O37*0.7)),"0")</f>
        <v>0</v>
      </c>
      <c r="S37" s="576" t="str">
        <f>IF(M37&gt;0,R37,J37)</f>
        <v>0</v>
      </c>
      <c r="T37" s="577"/>
      <c r="U37" s="91"/>
      <c r="V37" s="92"/>
      <c r="X37" s="118"/>
      <c r="Y37" s="91"/>
      <c r="Z37" s="92"/>
      <c r="AB37" s="92"/>
      <c r="AC37" s="95"/>
      <c r="AD37" s="91"/>
      <c r="AE37" s="91"/>
      <c r="AF37" s="95"/>
      <c r="AG37" s="91"/>
      <c r="AH37" s="91"/>
      <c r="AI37" s="91"/>
    </row>
    <row r="38" spans="1:35" ht="13.5" thickBot="1" x14ac:dyDescent="0.25">
      <c r="A38" s="102"/>
      <c r="B38" s="178"/>
      <c r="C38" s="176"/>
      <c r="D38" s="179"/>
      <c r="E38" s="177"/>
      <c r="F38" s="180"/>
      <c r="G38" s="181"/>
      <c r="H38" s="188"/>
      <c r="I38" s="189"/>
      <c r="J38" s="644"/>
      <c r="K38" s="645"/>
      <c r="L38" s="393"/>
      <c r="M38" s="193"/>
      <c r="N38" s="194"/>
      <c r="O38" s="640"/>
      <c r="P38" s="641"/>
      <c r="Q38" s="394"/>
      <c r="R38" s="121"/>
      <c r="S38" s="604"/>
      <c r="T38" s="605"/>
      <c r="U38" s="91"/>
      <c r="V38" s="92"/>
      <c r="W38" s="92"/>
      <c r="X38" s="92"/>
      <c r="Y38" s="91"/>
      <c r="Z38" s="92"/>
      <c r="AB38" s="92"/>
      <c r="AC38" s="95"/>
      <c r="AD38" s="91"/>
      <c r="AE38" s="91"/>
      <c r="AF38" s="95"/>
      <c r="AG38" s="91"/>
      <c r="AH38" s="91"/>
      <c r="AI38" s="91"/>
    </row>
    <row r="39" spans="1:35" s="120" customFormat="1" ht="13.5" thickBot="1" x14ac:dyDescent="0.25">
      <c r="A39" s="119" t="s">
        <v>1</v>
      </c>
      <c r="B39" s="182">
        <f>SUM(B37,B36,B35,B34,B33)</f>
        <v>0</v>
      </c>
      <c r="C39" s="183">
        <f>SUM(C37,C36,C35,C34,C33)</f>
        <v>0</v>
      </c>
      <c r="D39" s="184"/>
      <c r="E39" s="183">
        <f>SUM(E37,E36,E35,E34,E33)</f>
        <v>0</v>
      </c>
      <c r="F39" s="183">
        <f>SUM(F37,F36,F35,F34,F33)</f>
        <v>0</v>
      </c>
      <c r="G39" s="185"/>
      <c r="H39" s="190">
        <f>H35+H34+H33+H36+H37</f>
        <v>0</v>
      </c>
      <c r="I39" s="183"/>
      <c r="J39" s="624">
        <f>IF(OR(J33&lt;0,J34&lt;0,J33&lt;0),"",SUM(J37+J36+J35+J34+J33))</f>
        <v>0</v>
      </c>
      <c r="K39" s="624"/>
      <c r="L39" s="396"/>
      <c r="M39" s="195">
        <f>M33+M34+M35+M36+M37</f>
        <v>0</v>
      </c>
      <c r="N39" s="196"/>
      <c r="O39" s="638">
        <f>O33+O34+O35+O36+O37</f>
        <v>0</v>
      </c>
      <c r="P39" s="639"/>
      <c r="Q39" s="398"/>
      <c r="R39" s="115"/>
      <c r="S39" s="642">
        <f>S33+S34+S35+S36+S37</f>
        <v>0</v>
      </c>
      <c r="T39" s="643"/>
      <c r="U39" s="91"/>
      <c r="V39" s="92"/>
      <c r="W39" s="92"/>
      <c r="X39" s="92"/>
      <c r="Y39" s="91"/>
      <c r="Z39" s="92"/>
      <c r="AB39" s="92"/>
      <c r="AC39" s="95"/>
      <c r="AD39" s="91"/>
      <c r="AE39" s="91"/>
      <c r="AF39" s="95"/>
      <c r="AG39" s="91"/>
      <c r="AH39" s="91"/>
      <c r="AI39" s="91"/>
    </row>
    <row r="40" spans="1:35" x14ac:dyDescent="0.2">
      <c r="A40" s="90"/>
      <c r="B40" s="91"/>
      <c r="C40" s="92"/>
      <c r="D40" s="92"/>
      <c r="E40" s="93"/>
      <c r="F40" s="91"/>
      <c r="G40" s="92"/>
      <c r="H40" s="91"/>
      <c r="I40" s="92"/>
      <c r="J40" s="92"/>
      <c r="K40" s="92"/>
      <c r="L40" s="91"/>
      <c r="M40" s="92"/>
      <c r="N40" s="91"/>
      <c r="O40" s="92"/>
      <c r="P40" s="92"/>
      <c r="Q40" s="92"/>
      <c r="R40" s="92"/>
      <c r="S40" s="91"/>
      <c r="T40" s="92"/>
      <c r="U40" s="91"/>
      <c r="V40" s="92"/>
      <c r="W40" s="92"/>
      <c r="X40" s="92"/>
      <c r="Y40" s="91"/>
      <c r="Z40" s="92"/>
      <c r="AB40" s="92"/>
      <c r="AC40" s="95"/>
      <c r="AD40" s="91"/>
      <c r="AE40" s="91"/>
      <c r="AF40" s="95"/>
      <c r="AG40" s="91"/>
      <c r="AH40" s="91"/>
      <c r="AI40" s="91"/>
    </row>
    <row r="41" spans="1:35" ht="13.5" thickBot="1" x14ac:dyDescent="0.25">
      <c r="A41" s="27"/>
      <c r="C41" s="27"/>
      <c r="D41" s="27"/>
      <c r="E41" s="27"/>
      <c r="F41" s="27"/>
      <c r="G41" s="27"/>
      <c r="H41" s="2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</row>
    <row r="42" spans="1:35" ht="15.75" thickBot="1" x14ac:dyDescent="0.25">
      <c r="B42" s="104" t="s">
        <v>222</v>
      </c>
      <c r="C42" s="105"/>
      <c r="D42" s="106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</row>
    <row r="43" spans="1:35" ht="6" customHeight="1" x14ac:dyDescent="0.2">
      <c r="A43" s="27"/>
      <c r="B43" s="10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</row>
    <row r="44" spans="1:35" ht="15" x14ac:dyDescent="0.2">
      <c r="B44" s="98" t="s">
        <v>219</v>
      </c>
      <c r="D44" s="97"/>
      <c r="E44" s="98" t="s">
        <v>431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</row>
    <row r="45" spans="1:35" ht="6.75" customHeight="1" x14ac:dyDescent="0.2">
      <c r="B45" s="98"/>
      <c r="D45" s="97"/>
      <c r="E45" s="98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</row>
    <row r="46" spans="1:35" ht="15" x14ac:dyDescent="0.2">
      <c r="B46" s="98" t="s">
        <v>233</v>
      </c>
      <c r="D46" s="97"/>
      <c r="E46" s="98" t="s">
        <v>221</v>
      </c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8" t="s">
        <v>229</v>
      </c>
      <c r="T46" s="98" t="s">
        <v>228</v>
      </c>
    </row>
    <row r="47" spans="1:35" ht="15" x14ac:dyDescent="0.2">
      <c r="B47" s="98" t="s">
        <v>234</v>
      </c>
      <c r="D47" s="97"/>
      <c r="E47" s="98" t="s">
        <v>235</v>
      </c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8" t="s">
        <v>236</v>
      </c>
      <c r="S47" s="97"/>
      <c r="T47" s="98" t="s">
        <v>438</v>
      </c>
      <c r="U47" s="97"/>
      <c r="V47" s="97"/>
      <c r="W47" s="97"/>
      <c r="X47" s="97"/>
      <c r="Y47" s="97"/>
      <c r="Z47" s="97"/>
      <c r="AA47" s="97"/>
    </row>
    <row r="48" spans="1:35" ht="15" x14ac:dyDescent="0.2">
      <c r="B48" s="98" t="s">
        <v>223</v>
      </c>
      <c r="D48" s="97"/>
      <c r="E48" s="98" t="s">
        <v>220</v>
      </c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8" t="s">
        <v>237</v>
      </c>
      <c r="T48" s="98" t="s">
        <v>238</v>
      </c>
    </row>
    <row r="49" spans="1:27" ht="15" x14ac:dyDescent="0.2">
      <c r="B49" s="98" t="s">
        <v>230</v>
      </c>
      <c r="D49" s="97"/>
      <c r="E49" s="98" t="s">
        <v>432</v>
      </c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</row>
    <row r="50" spans="1:27" ht="6.75" customHeight="1" x14ac:dyDescent="0.2">
      <c r="B50" s="98"/>
      <c r="D50" s="97"/>
      <c r="E50" s="98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</row>
    <row r="51" spans="1:27" ht="15" x14ac:dyDescent="0.2">
      <c r="B51" s="98" t="s">
        <v>225</v>
      </c>
      <c r="D51" s="97"/>
      <c r="E51" s="98" t="s">
        <v>433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</row>
    <row r="52" spans="1:27" ht="15" x14ac:dyDescent="0.2">
      <c r="B52" s="98" t="s">
        <v>226</v>
      </c>
      <c r="D52" s="97"/>
      <c r="E52" s="98" t="s">
        <v>434</v>
      </c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</row>
    <row r="53" spans="1:27" ht="15" x14ac:dyDescent="0.2">
      <c r="B53" s="98" t="s">
        <v>231</v>
      </c>
      <c r="D53" s="97"/>
      <c r="E53" s="98" t="s">
        <v>435</v>
      </c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</row>
    <row r="54" spans="1:27" ht="15" x14ac:dyDescent="0.2">
      <c r="B54" s="98" t="s">
        <v>232</v>
      </c>
      <c r="D54" s="97"/>
      <c r="E54" s="98" t="s">
        <v>436</v>
      </c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</row>
    <row r="55" spans="1:27" ht="15" x14ac:dyDescent="0.2">
      <c r="B55" s="98" t="s">
        <v>227</v>
      </c>
      <c r="D55" s="97"/>
      <c r="E55" s="98" t="s">
        <v>437</v>
      </c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</row>
    <row r="56" spans="1:27" ht="7.5" customHeight="1" x14ac:dyDescent="0.2">
      <c r="B56" s="108"/>
      <c r="E56" s="108"/>
    </row>
    <row r="59" spans="1:27" s="110" customFormat="1" ht="15.75" x14ac:dyDescent="0.2">
      <c r="A59" s="603" t="str">
        <f>'1. CARATULA'!C22</f>
        <v xml:space="preserve">ELABORADO: </v>
      </c>
      <c r="B59" s="603"/>
      <c r="C59" s="603"/>
      <c r="D59" s="603"/>
      <c r="E59" s="109"/>
      <c r="F59" s="109"/>
      <c r="G59" s="633" t="str">
        <f>'1. CARATULA'!G22</f>
        <v xml:space="preserve">REVISADO: </v>
      </c>
      <c r="H59" s="633"/>
      <c r="I59" s="633"/>
      <c r="J59" s="633"/>
      <c r="K59" s="633"/>
      <c r="L59" s="633"/>
      <c r="N59" s="634" t="str">
        <f>'1. CARATULA'!K22</f>
        <v xml:space="preserve">APROBADO: </v>
      </c>
      <c r="O59" s="634"/>
      <c r="P59" s="634"/>
      <c r="Q59" s="634"/>
      <c r="R59" s="634"/>
      <c r="S59" s="634"/>
      <c r="T59" s="634"/>
      <c r="W59" s="109"/>
      <c r="X59" s="109"/>
      <c r="Y59" s="109"/>
      <c r="Z59" s="109"/>
      <c r="AA59" s="109"/>
    </row>
    <row r="60" spans="1:27" s="110" customFormat="1" ht="15" x14ac:dyDescent="0.2"/>
    <row r="61" spans="1:27" s="110" customFormat="1" ht="15" x14ac:dyDescent="0.2"/>
    <row r="62" spans="1:27" s="110" customFormat="1" ht="15" customHeight="1" x14ac:dyDescent="0.2">
      <c r="B62" s="603" t="str">
        <f>'1. CARATULA'!C18</f>
        <v xml:space="preserve">VERSIÓN: </v>
      </c>
      <c r="C62" s="603"/>
      <c r="D62" s="603"/>
      <c r="E62" s="603"/>
      <c r="F62" s="603"/>
      <c r="G62" s="109"/>
      <c r="J62" s="109"/>
      <c r="K62" s="109"/>
      <c r="L62" s="109"/>
      <c r="M62" s="603" t="str">
        <f>'1. CARATULA'!I18</f>
        <v xml:space="preserve">FECHA: </v>
      </c>
      <c r="N62" s="603"/>
      <c r="O62" s="603"/>
      <c r="P62" s="603"/>
    </row>
  </sheetData>
  <sheetProtection algorithmName="SHA-512" hashValue="QwyCMeNOjVUCIaJGxP/QKf2DeyZmlNyU5viyxdl+hGIe+HkfF7qZAKeT2/alnTUq8eTkv0TkHnHb47/yJFIrUQ==" saltValue="Kpf0PhcKU53pfPzIWJV5kA==" spinCount="100000" sheet="1" objects="1" scenarios="1" formatCells="0" formatColumns="0" formatRows="0" autoFilter="0" pivotTables="0"/>
  <mergeCells count="81">
    <mergeCell ref="U12:Z12"/>
    <mergeCell ref="U13:U17"/>
    <mergeCell ref="V13:V17"/>
    <mergeCell ref="W13:W17"/>
    <mergeCell ref="X13:X17"/>
    <mergeCell ref="Y13:Y17"/>
    <mergeCell ref="Z13:Z17"/>
    <mergeCell ref="A1:T1"/>
    <mergeCell ref="A2:T2"/>
    <mergeCell ref="J33:K33"/>
    <mergeCell ref="J34:K34"/>
    <mergeCell ref="J35:K35"/>
    <mergeCell ref="A3:M3"/>
    <mergeCell ref="A4:M4"/>
    <mergeCell ref="I13:I17"/>
    <mergeCell ref="H13:H17"/>
    <mergeCell ref="A8:M8"/>
    <mergeCell ref="A9:M9"/>
    <mergeCell ref="J13:J17"/>
    <mergeCell ref="A5:M5"/>
    <mergeCell ref="A7:M7"/>
    <mergeCell ref="A6:M6"/>
    <mergeCell ref="A10:T10"/>
    <mergeCell ref="G59:L59"/>
    <mergeCell ref="N59:T59"/>
    <mergeCell ref="C28:C32"/>
    <mergeCell ref="D28:D32"/>
    <mergeCell ref="O39:P39"/>
    <mergeCell ref="O38:P38"/>
    <mergeCell ref="S39:T39"/>
    <mergeCell ref="J38:K38"/>
    <mergeCell ref="E28:E32"/>
    <mergeCell ref="F28:F32"/>
    <mergeCell ref="G28:G32"/>
    <mergeCell ref="H28:H32"/>
    <mergeCell ref="S35:T35"/>
    <mergeCell ref="N28:N32"/>
    <mergeCell ref="M28:M32"/>
    <mergeCell ref="S33:T33"/>
    <mergeCell ref="B62:F62"/>
    <mergeCell ref="M62:P62"/>
    <mergeCell ref="S38:T38"/>
    <mergeCell ref="A27:A32"/>
    <mergeCell ref="H27:T27"/>
    <mergeCell ref="S28:T32"/>
    <mergeCell ref="I28:I32"/>
    <mergeCell ref="J28:K32"/>
    <mergeCell ref="B27:G27"/>
    <mergeCell ref="B28:B32"/>
    <mergeCell ref="J39:K39"/>
    <mergeCell ref="O28:P32"/>
    <mergeCell ref="O33:P33"/>
    <mergeCell ref="O34:P34"/>
    <mergeCell ref="O35:P35"/>
    <mergeCell ref="A59:D59"/>
    <mergeCell ref="A12:A17"/>
    <mergeCell ref="S13:S17"/>
    <mergeCell ref="H12:M12"/>
    <mergeCell ref="T13:T17"/>
    <mergeCell ref="K13:K17"/>
    <mergeCell ref="D13:D17"/>
    <mergeCell ref="F13:F17"/>
    <mergeCell ref="P13:P17"/>
    <mergeCell ref="Q13:Q17"/>
    <mergeCell ref="B12:G12"/>
    <mergeCell ref="M13:M17"/>
    <mergeCell ref="B13:B17"/>
    <mergeCell ref="C13:C17"/>
    <mergeCell ref="O13:O17"/>
    <mergeCell ref="N13:N17"/>
    <mergeCell ref="S34:T34"/>
    <mergeCell ref="N12:T12"/>
    <mergeCell ref="L13:L17"/>
    <mergeCell ref="G13:G17"/>
    <mergeCell ref="E13:E17"/>
    <mergeCell ref="S36:T36"/>
    <mergeCell ref="S37:T37"/>
    <mergeCell ref="O36:P36"/>
    <mergeCell ref="O37:P37"/>
    <mergeCell ref="J36:K36"/>
    <mergeCell ref="J37:K37"/>
  </mergeCells>
  <phoneticPr fontId="0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1. CARATULA</vt:lpstr>
      <vt:lpstr>PREMISAS</vt:lpstr>
      <vt:lpstr>DEFINICIONES</vt:lpstr>
      <vt:lpstr>2. INDICACIONES</vt:lpstr>
      <vt:lpstr>3.PRODUCCION</vt:lpstr>
      <vt:lpstr>4. F. TRAB</vt:lpstr>
      <vt:lpstr>5. M. BASIC</vt:lpstr>
      <vt:lpstr>6. VALOR EQUIPOS</vt:lpstr>
      <vt:lpstr>7. CAP. C Y M</vt:lpstr>
      <vt:lpstr>PROM. MENSUAL DE FT </vt:lpstr>
      <vt:lpstr>PROM. AÑO DE FT</vt:lpstr>
      <vt:lpstr>PROM. AÑO VALOR RESIDUAL MB</vt:lpstr>
      <vt:lpstr>'1. CARATULA'!Área_de_impresión</vt:lpstr>
      <vt:lpstr>'2. INDICACIONES'!Área_de_impresión</vt:lpstr>
      <vt:lpstr>'4. F. TRAB'!Área_de_impresión</vt:lpstr>
      <vt:lpstr>'5. M. BASIC'!Área_de_impresión</vt:lpstr>
      <vt:lpstr>'6. VALOR EQUIPOS'!Área_de_impresión</vt:lpstr>
      <vt:lpstr>'7. CAP. C Y M'!Área_de_impresión</vt:lpstr>
      <vt:lpstr>PREMISAS!Área_de_impresión</vt:lpstr>
      <vt:lpstr>'PROM. AÑO DE FT'!Área_de_impresión</vt:lpstr>
      <vt:lpstr>'PROM. MENSUAL DE FT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RBenitez</cp:lastModifiedBy>
  <cp:lastPrinted>2019-12-27T14:10:26Z</cp:lastPrinted>
  <dcterms:created xsi:type="dcterms:W3CDTF">1996-11-27T10:00:04Z</dcterms:created>
  <dcterms:modified xsi:type="dcterms:W3CDTF">2021-05-06T18:50:12Z</dcterms:modified>
</cp:coreProperties>
</file>